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fileSharing readOnlyRecommended="1"/>
  <workbookPr defaultThemeVersion="166925"/>
  <mc:AlternateContent xmlns:mc="http://schemas.openxmlformats.org/markup-compatibility/2006">
    <mc:Choice Requires="x15">
      <x15ac:absPath xmlns:x15ac="http://schemas.microsoft.com/office/spreadsheetml/2010/11/ac" url="https://myguilford.sharepoint.com/sites/ContinuumofCare/Shared Documents/General/CoC Documents - Staff/Grant Applications &amp; Management/HUD NOFO/FY 2026 NOFO/NOFO Scorecards/"/>
    </mc:Choice>
  </mc:AlternateContent>
  <xr:revisionPtr revIDLastSave="178" documentId="8_{25945A38-61A7-48D8-9905-E8CD727E5295}" xr6:coauthVersionLast="47" xr6:coauthVersionMax="47" xr10:uidLastSave="{1C5D089D-6BEB-425A-A58D-016DEF779D96}"/>
  <bookViews>
    <workbookView xWindow="57480" yWindow="-120" windowWidth="29040" windowHeight="15720" activeTab="1" xr2:uid="{00000000-000D-0000-FFFF-FFFF00000000}"/>
  </bookViews>
  <sheets>
    <sheet name="Cover Sheet" sheetId="16" r:id="rId1"/>
    <sheet name="All Project Eligbility" sheetId="27" r:id="rId2"/>
    <sheet name="2026 RENEWAL-PSH" sheetId="26" r:id="rId3"/>
    <sheet name="2026 RENEWAL- RRH" sheetId="29" r:id="rId4"/>
    <sheet name="2026 RENEWAL Joint TH-PH-RRH" sheetId="30" r:id="rId5"/>
    <sheet name="2025 Renewal-HMIS" sheetId="24" state="hidden" r:id="rId6"/>
    <sheet name="2025 Renewal-SSO-CE" sheetId="25" state="hidden" r:id="rId7"/>
    <sheet name="esnaps-RENEWAL-PSH" sheetId="31" r:id="rId8"/>
    <sheet name="Housing First " sheetId="17" state="hidden" r:id="rId9"/>
    <sheet name="esnaps-Renewal- RRH" sheetId="32" r:id="rId10"/>
    <sheet name="esnaps-Renewal Joint TH-PH-RRH" sheetId="33" r:id="rId11"/>
    <sheet name="Renewal-HMIS-esnaps" sheetId="34" state="hidden" r:id="rId12"/>
    <sheet name="Renewal-SSO-CE esnaps" sheetId="35" state="hidden" r:id="rId13"/>
    <sheet name="Renewal PSH" sheetId="19" state="hidden" r:id="rId14"/>
    <sheet name="Renewal-RRH" sheetId="20" state="hidden" r:id="rId15"/>
    <sheet name="Renewal-Joint TH-PH-RRH" sheetId="21" state="hidden" r:id="rId16"/>
    <sheet name="Sheet1" sheetId="18" state="hidden" r:id="rId17"/>
  </sheets>
  <definedNames>
    <definedName name="_xlnm.Print_Area" localSheetId="4">'2026 RENEWAL Joint TH-PH-RRH'!$A$1:$E$42</definedName>
    <definedName name="_xlnm.Print_Area" localSheetId="3">'2026 RENEWAL- RRH'!$A$1:$E$42</definedName>
    <definedName name="_xlnm.Print_Area" localSheetId="2">'2026 RENEWAL-PSH'!$A$1:$E$42</definedName>
    <definedName name="_xlnm.Print_Area" localSheetId="0">'Cover Sheet'!$A$1:$C$22</definedName>
    <definedName name="_xlnm.Print_Area" localSheetId="10">'esnaps-Renewal Joint TH-PH-RRH'!$A$1:$E$44</definedName>
    <definedName name="_xlnm.Print_Area" localSheetId="9">'esnaps-Renewal- RRH'!$A$1:$E$43</definedName>
    <definedName name="_xlnm.Print_Area" localSheetId="7">'esnaps-RENEWAL-PSH'!$A$1:$E$44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6" i="30" l="1"/>
  <c r="D6" i="29"/>
  <c r="D6" i="26"/>
  <c r="D30" i="31" l="1"/>
  <c r="B12" i="16"/>
  <c r="B13" i="16"/>
  <c r="D33" i="30"/>
  <c r="D33" i="29"/>
  <c r="D18" i="25"/>
  <c r="D46" i="35"/>
  <c r="D12" i="35"/>
  <c r="D44" i="35"/>
  <c r="D38" i="35"/>
  <c r="D29" i="35"/>
  <c r="D17" i="35"/>
  <c r="D20" i="24"/>
  <c r="D12" i="34"/>
  <c r="D46" i="34"/>
  <c r="D40" i="34"/>
  <c r="D49" i="34" s="1"/>
  <c r="D30" i="34"/>
  <c r="D22" i="34"/>
  <c r="D17" i="34"/>
  <c r="D12" i="33"/>
  <c r="D29" i="33"/>
  <c r="D42" i="33"/>
  <c r="D36" i="33"/>
  <c r="D17" i="33"/>
  <c r="D29" i="32"/>
  <c r="D12" i="32"/>
  <c r="D41" i="32"/>
  <c r="D36" i="32"/>
  <c r="D17" i="32"/>
  <c r="D12" i="31"/>
  <c r="D10" i="27"/>
  <c r="D33" i="26"/>
  <c r="D42" i="31"/>
  <c r="D37" i="31"/>
  <c r="D17" i="31"/>
  <c r="D39" i="26"/>
  <c r="D24" i="26"/>
  <c r="D13" i="26"/>
  <c r="D42" i="26" s="1"/>
  <c r="D13" i="29"/>
  <c r="D39" i="30"/>
  <c r="D24" i="30"/>
  <c r="D13" i="30"/>
  <c r="D17" i="24"/>
  <c r="D11" i="24"/>
  <c r="D5" i="24"/>
  <c r="D15" i="25"/>
  <c r="D9" i="25"/>
  <c r="D4" i="25"/>
  <c r="D39" i="29"/>
  <c r="D24" i="29"/>
  <c r="D42" i="29" s="1"/>
  <c r="D49" i="20"/>
  <c r="D50" i="21"/>
  <c r="D57" i="19"/>
  <c r="D10" i="17"/>
  <c r="D42" i="30" l="1"/>
  <c r="D44" i="33"/>
  <c r="D43" i="32"/>
  <c r="D44" i="31"/>
</calcChain>
</file>

<file path=xl/sharedStrings.xml><?xml version="1.0" encoding="utf-8"?>
<sst xmlns="http://schemas.openxmlformats.org/spreadsheetml/2006/main" count="1692" uniqueCount="346">
  <si>
    <t>Agency Name:</t>
  </si>
  <si>
    <t>Project Information</t>
  </si>
  <si>
    <t>Project Name:</t>
  </si>
  <si>
    <t>Project Type:</t>
  </si>
  <si>
    <t>Agency's Funding Request:</t>
  </si>
  <si>
    <t>Funding Recommendation by Reviewer:</t>
  </si>
  <si>
    <t xml:space="preserve">Is this renewal project application requesting to consolidate?
</t>
  </si>
  <si>
    <t>YES/NO</t>
  </si>
  <si>
    <t xml:space="preserve">Is this renewal project application requesting to expand?
</t>
  </si>
  <si>
    <t xml:space="preserve">YES/NO; If yes; note new project grant name. </t>
  </si>
  <si>
    <t xml:space="preserve">
Applicant Eligbility Threshold
</t>
  </si>
  <si>
    <t>Source of Information</t>
  </si>
  <si>
    <t>Meets Criteria</t>
  </si>
  <si>
    <t>Points Received</t>
  </si>
  <si>
    <t>Comments</t>
  </si>
  <si>
    <t>Is the applicant registered in System of Award Management (SAM.gov)?</t>
  </si>
  <si>
    <t>Does the applicant have a valid Unique Entity Identifier (UEI)?</t>
  </si>
  <si>
    <t>Does the applicant have an accounting system and financial management system?</t>
  </si>
  <si>
    <t>Accounting Procedures (Supplemental Information)</t>
  </si>
  <si>
    <t>Did the applicant disclose any of violations of Federal criminal law (i.e., the Fair Housing Act or a substantially equivalent state or local fair housing law for discrimination because of race, color, religion, sex, national origin, disability or familial status; or Title VI of the Civil Rights Act of 1964, Section 504 of the Rehabilitation Act of 1973, Section 109 of the Housing and Community Development Act of 1974, the Americans with Disabilities Act, or the Violence Against Women Act or substantially equivalent state or local laws).</t>
  </si>
  <si>
    <t>Project Application</t>
  </si>
  <si>
    <t>If yes, have you taken one of the following actions to resolve the judgement before the application deadline? (1-5,  Current compliance with a voluntary compliance agreement signed by all the parties; Current compliance with a HUD-approved conciliation agreement signed by all the parties; Current compliance with a conciliation agreement signed by all the parties and approved by the state governmental or local administrative agency with jurisdiction over the matter; Current compliance with a consent order or consent decree; or Current compliance with a final judicial ruling or administrative ruling or decision.)</t>
  </si>
  <si>
    <r>
      <rPr>
        <sz val="11"/>
        <color rgb="FF000000"/>
        <rFont val="Calibri"/>
        <family val="2"/>
        <scheme val="minor"/>
      </rPr>
      <t xml:space="preserve">Did the applicant certify they </t>
    </r>
    <r>
      <rPr>
        <b/>
        <i/>
        <sz val="11"/>
        <color rgb="FF000000"/>
        <rFont val="Calibri"/>
        <family val="2"/>
        <scheme val="minor"/>
      </rPr>
      <t>will not</t>
    </r>
    <r>
      <rPr>
        <sz val="11"/>
        <color rgb="FF000000"/>
        <rFont val="Calibri"/>
        <family val="2"/>
        <scheme val="minor"/>
      </rPr>
      <t xml:space="preserve"> operate drug injection sites or “safe consumption sites,” knowingly distribute drug paraphernalia on or off of property under their control, permit the use or distribution of illicit drugs on property under their control, or conduct any of these activities under the pretext of “harm reduction.”? </t>
    </r>
  </si>
  <si>
    <t>Does the applicant participate in the CoC?</t>
  </si>
  <si>
    <t>Does the applicant actively participates in Coordinated Entry System (HUD-CoC Priorities and Requirements)?</t>
  </si>
  <si>
    <t>NC-504 CE Attendance Log (Supplemental Information)</t>
  </si>
  <si>
    <t>Does the applicant have any outstanding CoC, HUD Monitoring and/or OIG Audit finding(s) concerning any previous grant term?</t>
  </si>
  <si>
    <t>Project Application
NC-504 Monitoring Report (Supplemental Information)</t>
  </si>
  <si>
    <t>Did the applicant describe the unresolved monitoring or audit findings?</t>
  </si>
  <si>
    <r>
      <t xml:space="preserve">Did the applicant certify </t>
    </r>
    <r>
      <rPr>
        <b/>
        <i/>
        <sz val="11"/>
        <color rgb="FF000000"/>
        <rFont val="Calibri"/>
        <family val="2"/>
        <scheme val="minor"/>
      </rPr>
      <t xml:space="preserve">not to </t>
    </r>
    <r>
      <rPr>
        <sz val="11"/>
        <color rgb="FF000000"/>
        <rFont val="Calibri"/>
        <family val="2"/>
        <scheme val="minor"/>
      </rPr>
      <t>engage in racial preferences or other forms of illegal discrimination?</t>
    </r>
  </si>
  <si>
    <t xml:space="preserve">Did the applicant certify to following the eligbility criteria for program participants outlined in Section III.G.10 of the NOFO? </t>
  </si>
  <si>
    <t>Violence Against Women Act (VAWA): Applicant has clear policies that aligns with the NC-504 Emergency Transfer Plan to ensure confidentiality and compliance with the VAWA, which is a federal law that, in part, provides protections for persons who have experienced domestic violence, dating violence, sexual assault, or stalking, or other unsafe conditions to reduce their likelihood of experiencing homelessness.</t>
  </si>
  <si>
    <t>Supplemental Information</t>
  </si>
  <si>
    <t>Did the applicant indicate if their project is in an Opportunity Zone?</t>
  </si>
  <si>
    <t>For Information Purposes Only</t>
  </si>
  <si>
    <t>Did the applicant cerify the project will comply with program requirements and appropriate standards of housing quality and habitability?</t>
  </si>
  <si>
    <t xml:space="preserve">SECTION POINTS </t>
  </si>
  <si>
    <t xml:space="preserve">REVIEWER SECTION TOTAL </t>
  </si>
  <si>
    <t> </t>
  </si>
  <si>
    <t xml:space="preserve">Experience of Applicant, Subrecipient(s) and Other Partners
</t>
  </si>
  <si>
    <t>Allowable Points</t>
  </si>
  <si>
    <t>Did the applicant describe the organization's (and subrecipient(s) if applicable) experience in effectively utilizing federal funds and performing the activities proposed in the application?</t>
  </si>
  <si>
    <t xml:space="preserve">Does Not Address Expectations/Requirements: 0 
 Minimally Addresses Expectations/Requirements: 2.5  
 Adequately Addresses Expectations/Requirements: 5
 Exceeds Expectations/Requirements: 10  </t>
  </si>
  <si>
    <t>Did the applicant describe the organization's (and subrecipient(s) if applicable)  experience in leveraging Federal, State, local and private sector funds?</t>
  </si>
  <si>
    <t>Will funds requested in this renewal project application replace state or local government funds (24 CFR 578.87 (a))?</t>
  </si>
  <si>
    <t xml:space="preserve">If YES = 0 points 
If NO = 5 points </t>
  </si>
  <si>
    <t xml:space="preserve">Does the applicant draw funds quarterly for your current renewal project? </t>
  </si>
  <si>
    <t xml:space="preserve">If YES = 10 points    
If NO = enter negative ten (-10) points             </t>
  </si>
  <si>
    <t xml:space="preserve">If no was selected, did the applicant provide a reasonable explanation for why CoC funds were not drawn quarterly. </t>
  </si>
  <si>
    <t>If response to above questions is YES, enter zero (0)
Adequately addresses expectations/requirements: 5 points</t>
  </si>
  <si>
    <t>Have any funds remained available for recapture by HUD for the most recently expired grant term related to this renewal project request?</t>
  </si>
  <si>
    <t>If YES = enter negative ten (-10) points                 
If NO = 10 points </t>
  </si>
  <si>
    <t xml:space="preserve">If yes was selected, did applicant provide a reasonable explanation for why CoC funds were available for recapture by HUD. </t>
  </si>
  <si>
    <t>If response to above questions is NO, enter zero (0)
Adequately addresses expectations/requirements: 5 points</t>
  </si>
  <si>
    <t>Is the applicant, or subrecipient, a victim service provider as defined in 24 CFR 578.3?</t>
  </si>
  <si>
    <t>Did the applicant provide a description of the project that addresses the entire scope of the proposed project?</t>
  </si>
  <si>
    <t xml:space="preserve">Does Not Address Expectations/Requirements: 0
 Minimally Addresses Expectations/Requirements: 2.5
 Adequately Addresses Expectations/Requirements: 5
 Exceeds Expectations/Requirements: 10 </t>
  </si>
  <si>
    <t xml:space="preserve">Subpopulations: Did applicant identify all populations they intend to serve? </t>
  </si>
  <si>
    <t>Is this project 100% Dedicated or Dedicated/Dedicated PLUS? (Definitions are under question)</t>
  </si>
  <si>
    <t xml:space="preserve">SECTION ALLOWABLE POINTS </t>
  </si>
  <si>
    <t xml:space="preserve">Housing and Supportive Services
</t>
  </si>
  <si>
    <t>For all supportive services available to program participants, did the applicant indicate who will provide them and how often they will be provided?</t>
  </si>
  <si>
    <t xml:space="preserve">Project Application </t>
  </si>
  <si>
    <t>Yes = 5 
No = 0</t>
  </si>
  <si>
    <t>Did the applicant transportation assistance to program participants to attend mainstream benefit appointments, employment training, or jobs?</t>
  </si>
  <si>
    <t>Yes = 5
No = 0</t>
  </si>
  <si>
    <t>Does the applicant conduct annual follow-up with program participants to ensure mainstream benefits are received and renewed?</t>
  </si>
  <si>
    <t xml:space="preserve">Do program participants have access to SSI/SSDI technical assistance provided by the project applicant, subrecipient, or partner agency? </t>
  </si>
  <si>
    <t>Did the applicant specify the housing type/structures including maximum number of Units and Beds available for program participants at the selected housing site?</t>
  </si>
  <si>
    <t>Yes =10
 No = 0</t>
  </si>
  <si>
    <t>Did the applicant report a higher number of units and beds than the number of households (units), and persons (beds)?</t>
  </si>
  <si>
    <t>Project Performance and Utilization</t>
  </si>
  <si>
    <t>Did the applicant submit their previous year’s Annual Performance Report (APR) on time?</t>
  </si>
  <si>
    <t>If YES = 5 points                    
If NO = 0 points </t>
  </si>
  <si>
    <t>Average Unit Utilization Rate to Date.</t>
  </si>
  <si>
    <t>APR Q2</t>
  </si>
  <si>
    <t xml:space="preserve">&lt;70% = 0 points 
70-79% = 1 points
80-90%: 2.5 points
&gt;90% = 5 points  </t>
  </si>
  <si>
    <t xml:space="preserve">Length of time between project start date and housing move-in date.  </t>
  </si>
  <si>
    <t>APR Q22c</t>
  </si>
  <si>
    <t xml:space="preserve">&gt; 90 days = 0 points 
31-89 Days = 2.5 points 
30 days or less = 5 points  </t>
  </si>
  <si>
    <t>Total % of participants with a positive exit situation/destination.</t>
  </si>
  <si>
    <t xml:space="preserve">APR Q23c </t>
  </si>
  <si>
    <t xml:space="preserve">0% = 0 points
1-25% = 1 points
26-50% = 2.5 points
51-100% = 5 points </t>
  </si>
  <si>
    <t>Project Performance / Participant Services</t>
  </si>
  <si>
    <r>
      <t xml:space="preserve">Increases in income: Total % of adults who retained, gained or increased </t>
    </r>
    <r>
      <rPr>
        <i/>
        <u/>
        <sz val="11"/>
        <color rgb="FF000000"/>
        <rFont val="Calibri"/>
        <family val="2"/>
        <scheme val="minor"/>
      </rPr>
      <t>other</t>
    </r>
    <r>
      <rPr>
        <sz val="11"/>
        <color rgb="FF000000"/>
        <rFont val="Calibri"/>
        <family val="2"/>
        <scheme val="minor"/>
      </rPr>
      <t xml:space="preserve"> income from program entry to annual assessment. </t>
    </r>
  </si>
  <si>
    <t xml:space="preserve">APR Q19a1 </t>
  </si>
  <si>
    <r>
      <t xml:space="preserve">Increases in income: Total % of adults who retained, gained or increased </t>
    </r>
    <r>
      <rPr>
        <i/>
        <u/>
        <sz val="11"/>
        <color rgb="FF000000"/>
        <rFont val="Calibri"/>
        <family val="2"/>
        <scheme val="minor"/>
      </rPr>
      <t>earned</t>
    </r>
    <r>
      <rPr>
        <sz val="11"/>
        <color rgb="FF000000"/>
        <rFont val="Calibri"/>
        <family val="2"/>
        <scheme val="minor"/>
      </rPr>
      <t xml:space="preserve"> income from program entry to annual assessment. </t>
    </r>
  </si>
  <si>
    <t>APR Q19a1</t>
  </si>
  <si>
    <r>
      <t xml:space="preserve">Increases in income: Total % of Adults who retained, gained or increased </t>
    </r>
    <r>
      <rPr>
        <i/>
        <u/>
        <sz val="11"/>
        <color rgb="FF000000"/>
        <rFont val="Calibri"/>
        <family val="2"/>
        <scheme val="minor"/>
      </rPr>
      <t>other</t>
    </r>
    <r>
      <rPr>
        <sz val="11"/>
        <color rgb="FF000000"/>
        <rFont val="Calibri"/>
        <family val="2"/>
        <scheme val="minor"/>
      </rPr>
      <t xml:space="preserve"> income from program entry to program exit.</t>
    </r>
  </si>
  <si>
    <t>APR Q19a2</t>
  </si>
  <si>
    <r>
      <t xml:space="preserve">Increases in income: Total % of adults who retained, gained or increased </t>
    </r>
    <r>
      <rPr>
        <i/>
        <u/>
        <sz val="11"/>
        <color theme="1"/>
        <rFont val="Calibri"/>
        <family val="2"/>
        <scheme val="minor"/>
      </rPr>
      <t xml:space="preserve">earned </t>
    </r>
    <r>
      <rPr>
        <sz val="11"/>
        <color theme="1"/>
        <rFont val="Calibri"/>
        <family val="2"/>
        <scheme val="minor"/>
      </rPr>
      <t>Income from program entry to program exit.</t>
    </r>
  </si>
  <si>
    <r>
      <t>Increases in number of non-cash benefits: Total % of adults who Gained or Increased Number of Non-Cash Benefits from program entry to follow up / Total Adults (</t>
    </r>
    <r>
      <rPr>
        <i/>
        <u/>
        <sz val="11"/>
        <color rgb="FF000000"/>
        <rFont val="Calibri"/>
        <family val="2"/>
        <scheme val="minor"/>
      </rPr>
      <t>Stayers</t>
    </r>
    <r>
      <rPr>
        <b/>
        <sz val="11"/>
        <color rgb="FF000000"/>
        <rFont val="Calibri"/>
        <family val="2"/>
        <scheme val="minor"/>
      </rPr>
      <t xml:space="preserve">, </t>
    </r>
    <r>
      <rPr>
        <sz val="11"/>
        <color rgb="FF000000"/>
        <rFont val="Calibri"/>
        <family val="2"/>
        <scheme val="minor"/>
      </rPr>
      <t>including those with none at entry). </t>
    </r>
  </si>
  <si>
    <t>APR Q20b</t>
  </si>
  <si>
    <r>
      <t>Increases in number of non-cash benefits: Total % of Adults Who Gained or Increased Income from program entry to program exit / Total Adults (</t>
    </r>
    <r>
      <rPr>
        <i/>
        <u/>
        <sz val="11"/>
        <color rgb="FF000000"/>
        <rFont val="Calibri"/>
        <family val="2"/>
        <scheme val="minor"/>
      </rPr>
      <t>Leavers</t>
    </r>
    <r>
      <rPr>
        <sz val="11"/>
        <color rgb="FF000000"/>
        <rFont val="Calibri"/>
        <family val="2"/>
        <scheme val="minor"/>
      </rPr>
      <t>, including those with none at entry). </t>
    </r>
  </si>
  <si>
    <r>
      <t>Increases in enrollments in health insurance:</t>
    </r>
    <r>
      <rPr>
        <b/>
        <sz val="11"/>
        <color theme="1"/>
        <rFont val="Calibri"/>
        <family val="2"/>
        <scheme val="minor"/>
      </rPr>
      <t xml:space="preserve"> </t>
    </r>
    <r>
      <rPr>
        <sz val="11"/>
        <color theme="1"/>
        <rFont val="Calibri"/>
        <family val="2"/>
        <scheme val="minor"/>
      </rPr>
      <t>Total % of adults who were Enrolled in Health Insurance from program entry to follow up / Total Adults (</t>
    </r>
    <r>
      <rPr>
        <i/>
        <u/>
        <sz val="11"/>
        <color theme="1"/>
        <rFont val="Calibri"/>
        <family val="2"/>
        <scheme val="minor"/>
      </rPr>
      <t>Stayers</t>
    </r>
    <r>
      <rPr>
        <sz val="11"/>
        <color theme="1"/>
        <rFont val="Calibri"/>
        <family val="2"/>
        <scheme val="minor"/>
      </rPr>
      <t>, including those with no health insurance at program entry)</t>
    </r>
    <r>
      <rPr>
        <sz val="11"/>
        <color theme="1"/>
        <rFont val="Calibri"/>
        <family val="2"/>
        <scheme val="minor"/>
      </rPr>
      <t>.</t>
    </r>
  </si>
  <si>
    <t>APR Q21</t>
  </si>
  <si>
    <r>
      <t>Increases in enrollments in health insurance: Total % of adults who were Enrolled in Health Insurance from program entry to program exit / Total Adults (</t>
    </r>
    <r>
      <rPr>
        <i/>
        <u/>
        <sz val="11"/>
        <color theme="1"/>
        <rFont val="Calibri"/>
        <family val="2"/>
        <scheme val="minor"/>
      </rPr>
      <t>Leavers</t>
    </r>
    <r>
      <rPr>
        <b/>
        <sz val="11"/>
        <color theme="1"/>
        <rFont val="Calibri"/>
        <family val="2"/>
        <scheme val="minor"/>
      </rPr>
      <t>,</t>
    </r>
    <r>
      <rPr>
        <sz val="11"/>
        <color theme="1"/>
        <rFont val="Calibri"/>
        <family val="2"/>
        <scheme val="minor"/>
      </rPr>
      <t xml:space="preserve"> including those with no health insurance at program entry). </t>
    </r>
  </si>
  <si>
    <t>Project Funding and Performance</t>
  </si>
  <si>
    <t>Did the applicant describe having a history of inadequate financial management accounting practices?</t>
  </si>
  <si>
    <t>Supplemental Information/NC-504 Monitoring Documents</t>
  </si>
  <si>
    <t xml:space="preserve">If YES = 10 points 
If NO = 0 points </t>
  </si>
  <si>
    <t>Did the applicant submit a budget narrative?</t>
  </si>
  <si>
    <t>Does the overall cost in each budget line item seem reasonable for the full scope of the project proposed? (Unit cost/ Bed cost are based on FMR.)</t>
  </si>
  <si>
    <t>Summary Budget/Form</t>
  </si>
  <si>
    <t>Did the applicant document required match of no less that 25% of total assistance requested for this project  (excluding leasing costs)?</t>
  </si>
  <si>
    <r>
      <t xml:space="preserve">Chronic Underspending: Based on the information provided, has this project demonstrated chronic underspending? 
</t>
    </r>
    <r>
      <rPr>
        <i/>
        <sz val="11"/>
        <color theme="1"/>
        <rFont val="Calibri"/>
        <family val="2"/>
        <scheme val="minor"/>
      </rPr>
      <t xml:space="preserve">Chronic underspending occurs when a renewal project that has not already been reallocated fails to expend 90% or more of its grant funds during each of its three most recently closed out grant years prior to the measurement date OR fails to expend 90% or more of its grant funds during each of its second and third completed grant years. </t>
    </r>
    <r>
      <rPr>
        <sz val="11"/>
        <color theme="1"/>
        <rFont val="Calibri"/>
        <family val="2"/>
        <scheme val="minor"/>
      </rPr>
      <t xml:space="preserve">
</t>
    </r>
  </si>
  <si>
    <t xml:space="preserve"> eLOCCS, APR, CoC Quarterly Spending Report, NC-504 Monitoring Report</t>
  </si>
  <si>
    <t xml:space="preserve">If YES = 0 points 
If NO = 10 points </t>
  </si>
  <si>
    <r>
      <t xml:space="preserve">Chronic Underperformance: Based on the information provided, has this project demonstrated chronic underperformance? 
</t>
    </r>
    <r>
      <rPr>
        <i/>
        <sz val="11"/>
        <color theme="1"/>
        <rFont val="Calibri"/>
        <family val="2"/>
        <scheme val="minor"/>
      </rPr>
      <t xml:space="preserve">Chronic underperformance occurs when a renewal project fails to serve 90% or more of the projected number of households during each of its three most recently completed grant years prior to the measurement date OR fails to serve 85% or more of the projected number of households during each of its first two completed grant years, per its APR. Chronic underperformance can also occur when a renewal project does not consistently meet performance benchmarks in the monitoring process. 
</t>
    </r>
  </si>
  <si>
    <t>APR and NC-504 Monitoring Report</t>
  </si>
  <si>
    <t>Leadership Initiatives</t>
  </si>
  <si>
    <t>Applicant described how they involve individuals from a broad range of backgrounds in its Board of Directors, subcommittees, or advisory/program planning groups, and explain how the agency collects input from all persons that may not have traditionally participated in these processes.</t>
  </si>
  <si>
    <t>Board of Directors List, NC 504 Supplemental Information</t>
  </si>
  <si>
    <t xml:space="preserve">Applicant described how the agency’s Board, leadership, and staff have worked to examine and address factors that may contribute to differences in service delivery or outcomes among various populations. Include any efforts to review or revise policies, or to seek training or technical assistance aimed at improving service delivery. </t>
  </si>
  <si>
    <t>NC 504 Supplemental Information, Agency Training Logs</t>
  </si>
  <si>
    <t>Applicant described how the agency’s leadership and staff reflect a broad range of backgrounds and how individuals with relevant firsthand knowledge of homelessness are involved in planning, delivering services or programs.</t>
  </si>
  <si>
    <t xml:space="preserve">Organizational Staff list and NC 504 Supplemental Information </t>
  </si>
  <si>
    <t xml:space="preserve">TOTAL ALLOWABLE POINTS </t>
  </si>
  <si>
    <t xml:space="preserve">REVIEWER TOTAL </t>
  </si>
  <si>
    <t>Housing First</t>
  </si>
  <si>
    <t>Does the project quickly move participants into permanent housing?</t>
  </si>
  <si>
    <t>Project Application: Housing First, Question 3B-5a</t>
  </si>
  <si>
    <t xml:space="preserve">If YES = 5 points 
If NO = 0 points </t>
  </si>
  <si>
    <t>Does the project screen out program participants who have the following obstacles? [Having too little or little income, Active substance use or history of substance use,  Untreated mental health concerns, Having a criminal record except for state-mandated exceptions, History of victimization (e.g., domestic violence, sexual assault, childhood abuse)]</t>
  </si>
  <si>
    <t>Project Application: Housing First, Question 3B-5b</t>
  </si>
  <si>
    <t xml:space="preserve">
If none of the above checked =  5 points                   All other boxes/items checked =  0 points</t>
  </si>
  <si>
    <t>Will the project terminate program participant for any of the following reasons? [Failure to participate in supportive services, Failure to make progress on a service plan, Loss of income or failure to increase income, or any other activity not covered in a lease agreement, typically found for unassisted persons in the project’s geographic area]</t>
  </si>
  <si>
    <t>Project Application: Housing First, Question 3B-5c</t>
  </si>
  <si>
    <t>If none of the above checked = 5 points                                    All other boxes/items checked =  0 points</t>
  </si>
  <si>
    <t>Does the project follow a Housing First Approach?</t>
  </si>
  <si>
    <t>Project Application: Housing First, Question 3B-5d</t>
  </si>
  <si>
    <t>Does the agency's policies and procedures comport to the Housing First Approach regulation?</t>
  </si>
  <si>
    <t xml:space="preserve">NC 504 Housing First Assessment Report </t>
  </si>
  <si>
    <t>Did the agency submit all of the required documents for the Housing First Assessment?</t>
  </si>
  <si>
    <t>Did the agency complete the Housing First Assessment checklist?</t>
  </si>
  <si>
    <r>
      <t xml:space="preserve">Did the applicant provide the funding source for all units and beds available (transitional and/or rapid rehousing) for program participants at the selected housing type and location? </t>
    </r>
    <r>
      <rPr>
        <i/>
        <sz val="11"/>
        <color theme="1"/>
        <rFont val="Calibri"/>
        <family val="2"/>
        <scheme val="minor"/>
      </rPr>
      <t>To ensure capacity to meet this requirement, the CoC Program requires that Joint TH and PH-RRH applications propose at least twice as many PH-RRH units &amp; beds as TH units &amp; beds.</t>
    </r>
  </si>
  <si>
    <t xml:space="preserve">Meets CoC program requirements = 10 points 
Does not meet CoC program requirements = 0 points </t>
  </si>
  <si>
    <t>Yes =5
 No = 0</t>
  </si>
  <si>
    <t>If Yes  = 0 points
If No = 5 points</t>
  </si>
  <si>
    <t>Did the applicant agency document required match of no less that 25% of total assistance requested for this project  (excluding leasing costs)?</t>
  </si>
  <si>
    <t>Experience of Applicant, Subrecipient(s) and Other Partners</t>
  </si>
  <si>
    <t>Did the applicant agency describe the organization's (and subrecipient(s) if applicable) experience in effectively utilizing federal funds and performing the activities proposed in the application?</t>
  </si>
  <si>
    <t>Did the applicant agency describe the organization's (and subrecipient(s) if applicable)  experience in leveraging Federal, State, local and private sector funds?</t>
  </si>
  <si>
    <t>Did the applicant agency provide a description that addresses the entire scope of the proposed project?</t>
  </si>
  <si>
    <t>Does Not Address Expectations/Requirements: 0 
 Minimally Addresses Expectations/Requirements: 5  
 Adequately Addresses Expectations/Requirements: 10
 Exceeds Expectations/Requirements: 15</t>
  </si>
  <si>
    <t>If YES = 10 points                    
If NO = 0 points </t>
  </si>
  <si>
    <t xml:space="preserve">If no was selected, did the organization provide a reasonable explanation for why CoC funds were not drawn quarterly. </t>
  </si>
  <si>
    <t xml:space="preserve">If yes was selected, did organization provide a reasonable explanation for why CoC funds were available for recapture by HUD. </t>
  </si>
  <si>
    <t>HMIS Standards</t>
  </si>
  <si>
    <t>Is the HMIS currently programmed to collect all Universal Data Elements (UDEs) as set forth in the 2024 HMIS Data Standard Manual?</t>
  </si>
  <si>
    <t xml:space="preserve">If YES = 15 points 
If NO = 0 points </t>
  </si>
  <si>
    <t>Does HMIS produce all HUD-required reports and provide data needed for HUD reporting? (Details under question)</t>
  </si>
  <si>
    <t>Is the applicant capable of generating all reports required by Federal partners including HUD, VA, and HHS?</t>
  </si>
  <si>
    <t>Does HMIS provide the CoC with an unduplicated count of program participants receiving services in the CoC?</t>
  </si>
  <si>
    <t>Did the applicant describe how agency's process and stakeholder involvement for updating the HMIS Goverance Charter and HMIS Policies and Procedures?</t>
  </si>
  <si>
    <t>Does the HMIS Lead conduct Privacy and Security Training and follow up on privacy security standards on a regular basis?</t>
  </si>
  <si>
    <t>Funding Request</t>
  </si>
  <si>
    <r>
      <t xml:space="preserve">Will it be feasible for the project to be under grant agreement no more than 30 days from HUD Grant Agreement being provide by HUD.  </t>
    </r>
    <r>
      <rPr>
        <b/>
        <sz val="11"/>
        <color theme="1"/>
        <rFont val="Calibri"/>
        <family val="2"/>
      </rPr>
      <t xml:space="preserve">This could be for informational purposes only if you need to adjust scores. </t>
    </r>
  </si>
  <si>
    <t>If YES = 5 points 
If NO = 0 points (Project ineligible to apply)</t>
  </si>
  <si>
    <t>Does the overall cost in each budget line item seem reasonable for the full scope of the project proposed?</t>
  </si>
  <si>
    <t>Did the applicant  document required match of no less that 25% of total assistance requested for this project?</t>
  </si>
  <si>
    <t>REVIEWER TOTAL</t>
  </si>
  <si>
    <t>Did the applicant provide a description that addresses the entire scope of the proposed project?</t>
  </si>
  <si>
    <t>Did the applicant identify all populations they intend to serve?</t>
  </si>
  <si>
    <t>For Informational Purposes Only</t>
  </si>
  <si>
    <t>Does the coordinated entry process cover the CoC's entire geographic area?</t>
  </si>
  <si>
    <t>Is the coordinated entry process affirmatively marketed and easily accessible by individuals and families seeking assistance?</t>
  </si>
  <si>
    <t>Did the applicant provide details of the advertisement strategy for the coordinated entry process and how it is designed to reach those with the highest barriers to accessing assistance?</t>
  </si>
  <si>
    <t xml:space="preserve">Does Not Address Expectations/Requirements: 0 
 Minimally Addresses Expectations/Requirements: 5  
 Adequately Addresses Expectations/Requirements: 10
 Exceeds Expectations/Requirements: 15  </t>
  </si>
  <si>
    <t>Does the coordinated entry process use a comprehensive, standardized assessment process?</t>
  </si>
  <si>
    <t>Did the applicant provide details of the referral process and how the coordinated entry process ensures program participants are directed to appropriate housing and services?</t>
  </si>
  <si>
    <t>If the coordinated entry process includes differences in access, entry, assessment, or referral for certain subpopulations, are those differences limited only to the following five groups?: (1) adults without children, (2) adults accompanied by children, (3) unaccompanied youth, (4) households fleeing domestic violence, dating violence, sexual assault, stalking, or other dangerous or life-threatening conditions (including human trafficking), and (5) persons at risk of homelessness?</t>
  </si>
  <si>
    <r>
      <rPr>
        <sz val="11"/>
        <color rgb="FF000000"/>
        <rFont val="Calibri"/>
        <family val="2"/>
      </rPr>
      <t xml:space="preserve">Will it be feasible for the project to be under grant agreement no more than 30 days from HUD Grant Agreement being provide by HUD.  </t>
    </r>
    <r>
      <rPr>
        <b/>
        <sz val="11"/>
        <color rgb="FF000000"/>
        <rFont val="Calibri"/>
        <family val="2"/>
      </rPr>
      <t xml:space="preserve">This could be for informational purposes only if you need to adjust scores. </t>
    </r>
  </si>
  <si>
    <t xml:space="preserve">Does the overall cost in each budget line item seem reasonable for the full scope of the project proposed? </t>
  </si>
  <si>
    <t>Did the applicant document required match of no less that 25% of total assistance requested for this project?</t>
  </si>
  <si>
    <r>
      <t xml:space="preserve">Does the agency have </t>
    </r>
    <r>
      <rPr>
        <b/>
        <sz val="11"/>
        <color theme="1"/>
        <rFont val="Calibri"/>
        <family val="2"/>
        <scheme val="minor"/>
      </rPr>
      <t>any unresolved</t>
    </r>
    <r>
      <rPr>
        <sz val="11"/>
        <color theme="1"/>
        <rFont val="Calibri"/>
        <family val="2"/>
        <scheme val="minor"/>
      </rPr>
      <t xml:space="preserve"> HUD Monitoring and/or OIG Audit finding(s) concerning any previous grant term related to this renewal project request? If yes, did the agency provide an explanation?</t>
    </r>
  </si>
  <si>
    <t>Project Application: All Projects  Recipient Performance Screen Question 2</t>
  </si>
  <si>
    <t>If YES = enter negative ten (-10) points                  
If NO = 10 points </t>
  </si>
  <si>
    <t>Suggest removing this question from ALL Project scorecard</t>
  </si>
  <si>
    <t>Did the applicant agency describe the unresolved monitoring or audit findings?</t>
  </si>
  <si>
    <t>Project Application: All Projects  Recipient Performance Screen Question 2b</t>
  </si>
  <si>
    <t>If response to above questions is NO, enter zero (0)
Minimally addresses expectation/requirements: 2.5
Adequately addresses expectations/requirements: 5</t>
  </si>
  <si>
    <t>Do you have any outstanding, unresolved judgements for violations of civil rights against your agency? (I.e. the Fair Housing Act or a substantially equivalent state or local fair housing law for discrimination because of race, color, religion, sex, national origin, disability or familial status; or Title VI of the Civil Rights Act of 1964, Section 504 of the Rehabilitation Act of 1973, Section 109 of the Housing and Community Development Act of 1974, the Americans with Disabilities Act, or the Violence Against Women Act or substantially equivalent state or local laws.)</t>
  </si>
  <si>
    <t xml:space="preserve">Project Application: </t>
  </si>
  <si>
    <t>Duplicate question from All project scorecard and not on any other renewal scorecards</t>
  </si>
  <si>
    <t>Project Application:</t>
  </si>
  <si>
    <t>Moved this question to All project scorecard tab</t>
  </si>
  <si>
    <t>Do you certify that your agency will not engage in racial preferences or other forms of illegal discrimination?</t>
  </si>
  <si>
    <t>Do you certify that your agency will not operate drug injection sites or “safe consumption sites,” knowingly distribute drug paraphernalia on or off of property under their control, permit the use or distribution of illicit drugs on property under their control, or conduct any of these activities under the pretext of “harm reduction.”? </t>
  </si>
  <si>
    <t>Moved this question to All project scorecard</t>
  </si>
  <si>
    <t xml:space="preserve">Does the agency draw funds quarterly for your current renewal project? </t>
  </si>
  <si>
    <t xml:space="preserve">Project Application: All Projects  Recipient Performance Screen Question 3 </t>
  </si>
  <si>
    <t xml:space="preserve">If YES = 10 points     
If NO = enter negative ten (-10) points             </t>
  </si>
  <si>
    <t xml:space="preserve">If no was selected to question 3, did the organization provide a reasonable explanation for why CoC funds were not drawn quarterly. </t>
  </si>
  <si>
    <t>Project Application: All Projects  Recipient Performance Screen Question 3a</t>
  </si>
  <si>
    <t xml:space="preserve">Project Application: All Projects  Recipient Performance Screen Question 4 </t>
  </si>
  <si>
    <t>If yes was selected to question 4, did organization provide a reasonable explanation for why CoC funds were available for recapture by HUD?</t>
  </si>
  <si>
    <t>Project Application: All Projects  Recipient Performance Screen Question 4a</t>
  </si>
  <si>
    <t>Is your organization, or subrecipient, a victim service provider as defined in 24 CFR 578.3?</t>
  </si>
  <si>
    <t>Project Application: Screen 3A, Question 7</t>
  </si>
  <si>
    <t xml:space="preserve">Did the agency provide a description of the project that addresses the entire scope of the proposed project? 
</t>
  </si>
  <si>
    <t>Project Application: Screen 3B, Question 1</t>
  </si>
  <si>
    <t xml:space="preserve">Does Not Address Expectations/Requirements: 0 
 Minimally Addresses Expectations/Requirements: 2.5
 Adequately Addresses Expectations/Requirements: 5
 Exceeds Expectations/Requirements: 10 </t>
  </si>
  <si>
    <t xml:space="preserve">Subpopulations: Did applicant agency identify all populations they intend to serve?  
</t>
  </si>
  <si>
    <t>Project Application: Screen 3B, Question 2</t>
  </si>
  <si>
    <t xml:space="preserve">Project Application: Screen 3C, Question1, 5B </t>
  </si>
  <si>
    <t>Does the applicant agency participate in the CoC?</t>
  </si>
  <si>
    <t>NC 504 CoC meeting, subcommittee, and workgroup attendance logs (supplemental information)</t>
  </si>
  <si>
    <t xml:space="preserve">Does not participate: 0 
Membership pending and/or minimally participates 25%-50% in meetings, workgroups, etc.:=2.5  
Participates in 51%-75% in meetings, workgroups, etc.: 5
Participates in more than 75% in meetings, workgroups, etc.: 10  </t>
  </si>
  <si>
    <t xml:space="preserve">This could move to ALL project applicants since you will be capturing information with supplemental information. </t>
  </si>
  <si>
    <t>Does the applicant agency participate in CoC Committees?</t>
  </si>
  <si>
    <t>NC 504 Committee attendance logs (supplemental information)</t>
  </si>
  <si>
    <t xml:space="preserve">Does not participate: 0 
Minimally participates 25%-50% in committees, etc.:=2.5  
Participates in 51%-75% in committees, etc.: 5
Participates in more than 75% in committees, etc.: 10  </t>
  </si>
  <si>
    <t xml:space="preserve">This question is not in all renewal types. This and the one above could move to ALL project applicants since you will be capturing information with supplemental information. </t>
  </si>
  <si>
    <t>For all supportive services available to program participants, did the agency indicate who will provide them and how often they will be provided?</t>
  </si>
  <si>
    <t>Project Application Screen 4A, Question 1 (Chart)</t>
  </si>
  <si>
    <t>Did the agency address transportation assistance to program participants to attend mainstream benefit appointments, employment training, or jobs?</t>
  </si>
  <si>
    <t>Project Application Screen 4A Question 2</t>
  </si>
  <si>
    <t>Does the agency conduct annual follow-up with program participants to ensure mainstream benefits are received and renewed?</t>
  </si>
  <si>
    <t>Project Application Screen 4A Question 3</t>
  </si>
  <si>
    <t>Project Application Screen 4A, Question 4</t>
  </si>
  <si>
    <t>Has the staff person providing the technical assistance completed SOAR training in the past 24 months?</t>
  </si>
  <si>
    <t>Project Application Screen 4A Question 4a</t>
  </si>
  <si>
    <t xml:space="preserve">Remove; NOFO does not reference SOAR or SSI/SSDI only EMPLOYMENT income. </t>
  </si>
  <si>
    <t xml:space="preserve">Housing Type and Location
</t>
  </si>
  <si>
    <t>Did the agency specify the housing type/structures including maximum number of Units and Beds available for program participants at the selected housing site?</t>
  </si>
  <si>
    <t>Project Application Screen 4B Question 1 and 2</t>
  </si>
  <si>
    <t>Did the applicant agency report a higher number of units and beds than the number of households (units), and persons (beds) entered on Screen 5A and Screen 5B.</t>
  </si>
  <si>
    <t>Project Application: Screen 4B, Question 2a-2b should correlate with Screen 5A and 5B</t>
  </si>
  <si>
    <t xml:space="preserve">If Yes  = 0 points 
If No = 10 points 
</t>
  </si>
  <si>
    <t>Did the agency submit their previous year’s Annual Performance Report (APR) on time?</t>
  </si>
  <si>
    <t>Project Application: All Projects Recipient Performance Screen Question 1 and CA Report</t>
  </si>
  <si>
    <t xml:space="preserve">&lt;70% = 0 points 
70-79% = 1 points
80-90%: 2.5 points
&gt;90% or no exits (0) reported  = 5 points  </t>
  </si>
  <si>
    <t>Project Application: and Supplement Information</t>
  </si>
  <si>
    <t>Suggest using Supplemental Information / NC504 Monitoring Documents</t>
  </si>
  <si>
    <t>Project Application: Part 6 and Summary Budget</t>
  </si>
  <si>
    <t xml:space="preserve">Summary Budget / Form </t>
  </si>
  <si>
    <t>Project Application Screen 6D</t>
  </si>
  <si>
    <t>Did the applicant document the required match of no less than 25% of total assistance requested for this project (excluding leasing costs)?</t>
  </si>
  <si>
    <t>APR, NC-504 Monitoring Report</t>
  </si>
  <si>
    <r>
      <t xml:space="preserve">Inclusion Initiatives </t>
    </r>
    <r>
      <rPr>
        <b/>
        <sz val="11"/>
        <color rgb="FFFF0000"/>
        <rFont val="Calibri"/>
        <family val="2"/>
        <scheme val="minor"/>
      </rPr>
      <t>(Need to RENAME this section on all TABS)</t>
    </r>
  </si>
  <si>
    <t>Agency described how they involve individuals from a broad range of backgrounds in its Board of Directors, subcommittees, or advisory/program planning groups, and explain how the agency collects input from groups that may not have traditionally participated in these processes.</t>
  </si>
  <si>
    <t>Agency described how they involve individuals from a broad range of backgrounds in its Board of Directors, subcommittees, or advisory/program planning groups, and explain how the agency collects input from all persons that may not have traditionally participated in these processes.</t>
  </si>
  <si>
    <t>Agency described how the agency’s Board, leadership, and staff have worked to examine and address factors that may contribute to differences in service delivery or outcomes among various populations. Include any efforts to review or revise policies, or to seek training or technical assistance aimed at improving service delivery for all groups</t>
  </si>
  <si>
    <t xml:space="preserve">Agency described how the agency’s Board, leadership, and staff have worked to examine and address factors that may contribute to differences in service delivery or outcomes among various populations. Include any efforts to review or revise policies, or to seek training or technical assistance aimed at improving service delivery. </t>
  </si>
  <si>
    <t>Agency described how the agency has policies in place to ensure that all individuals and households are treated with respect, are safe, and have access to programs and services, regardless of personal characteristics.</t>
  </si>
  <si>
    <t>NC 504 Supplemental Information, Non-Discrimination Policy and Equal Access Policy</t>
  </si>
  <si>
    <t>Agency described how the agency has policies in place to ensure that all individuals and households are treated with respect, are safe, and have access to programs and services.</t>
  </si>
  <si>
    <t>Agency described how the agency involves individuals who have direct knowledge of the issues your programs address in its Board of Directors. Explain how your agency gathers input from these individuals and how they are involved in planning or carrying out programs.</t>
  </si>
  <si>
    <t xml:space="preserve">Board of Directors List and NC 504 Supplemental Information </t>
  </si>
  <si>
    <t>Agency described how the agency’s leadership and staff reflect a broad range of backgrounds and how individuals with relevant firsthand knowledge are involved in planning, delivering, or managing programs</t>
  </si>
  <si>
    <t>Agency described how the agency’s leadership and staff reflect a broad range of backgrounds and how individuals with relevant firsthand knowledge of homelessness are involved in planning, delivering services or programs.</t>
  </si>
  <si>
    <r>
      <rPr>
        <b/>
        <strike/>
        <sz val="11"/>
        <color rgb="FF000000"/>
        <rFont val="Calibri"/>
        <family val="2"/>
        <scheme val="minor"/>
      </rPr>
      <t>Violence Against Women Act (VAWA):</t>
    </r>
    <r>
      <rPr>
        <strike/>
        <sz val="11"/>
        <color rgb="FF000000"/>
        <rFont val="Calibri"/>
        <family val="2"/>
        <scheme val="minor"/>
      </rPr>
      <t xml:space="preserve"> Agency has clear policies to ensure confidentiality and compliance with the VAWA, which is a federal law that, in part, provides protections for persons who have experienced domestic violence, dating violence, sexual assault, or stalking, or other unsafe conditions to reduce their likelihood of experiencing homelessness.</t>
    </r>
  </si>
  <si>
    <t xml:space="preserve">Agency Policies and Procedures and NC 504 Supplemental Information </t>
  </si>
  <si>
    <t>remove, on All Project applicant tab</t>
  </si>
  <si>
    <t>If response to above questions is NO, enter zero (0)
Minimally addresses expectation/requirements: 2.5
Adequately addresses expectations/requirements:5</t>
  </si>
  <si>
    <t xml:space="preserve">Project Information
</t>
  </si>
  <si>
    <t>If response to above questions is YES, enter zero (0)
Adequately addresses expectations/requirements:5</t>
  </si>
  <si>
    <t xml:space="preserve">If no was selected to question 4, did organization provide a reasonable explanation for why CoC funds were available for recapture by HUD. </t>
  </si>
  <si>
    <t>Project Application Screen 4A,  Question 2</t>
  </si>
  <si>
    <t>Project Application Screen 4A,  Question 3</t>
  </si>
  <si>
    <t>Project Application Screen 4A,  Question 4</t>
  </si>
  <si>
    <t>Project Application Screen 4A,  Question 4a</t>
  </si>
  <si>
    <t>Yes = 10
 No = 0</t>
  </si>
  <si>
    <t>Applicant agency reported a higher number of units and beds than the number of households (units), and persons (beds) entered on Screen 5A and Screen 5B.</t>
  </si>
  <si>
    <t>Project Application: All Projects Recipient Performance Screen Question 1</t>
  </si>
  <si>
    <t>Total % of participants with a permanent exit situation/destination.</t>
  </si>
  <si>
    <r>
      <t xml:space="preserve"> Increases in income: Total % of adults who retained, gained or increased </t>
    </r>
    <r>
      <rPr>
        <i/>
        <u/>
        <sz val="11"/>
        <color rgb="FF000000"/>
        <rFont val="Calibri"/>
        <family val="2"/>
        <scheme val="minor"/>
      </rPr>
      <t>other</t>
    </r>
    <r>
      <rPr>
        <sz val="11"/>
        <color rgb="FF000000"/>
        <rFont val="Calibri"/>
        <family val="2"/>
        <scheme val="minor"/>
      </rPr>
      <t xml:space="preserve"> income from program entry to annual assessment. </t>
    </r>
  </si>
  <si>
    <r>
      <t xml:space="preserve"> Increases in income: Total % of adults who retained, gained or increased </t>
    </r>
    <r>
      <rPr>
        <i/>
        <u/>
        <sz val="11"/>
        <color rgb="FF000000"/>
        <rFont val="Calibri"/>
        <family val="2"/>
        <scheme val="minor"/>
      </rPr>
      <t>earned</t>
    </r>
    <r>
      <rPr>
        <sz val="11"/>
        <color rgb="FF000000"/>
        <rFont val="Calibri"/>
        <family val="2"/>
        <scheme val="minor"/>
      </rPr>
      <t xml:space="preserve"> income from program entry to annual assessment. </t>
    </r>
  </si>
  <si>
    <r>
      <t>Increases in enrollments in health insurance:</t>
    </r>
    <r>
      <rPr>
        <b/>
        <sz val="11"/>
        <color theme="1"/>
        <rFont val="Calibri"/>
        <family val="2"/>
        <scheme val="minor"/>
      </rPr>
      <t xml:space="preserve"> </t>
    </r>
    <r>
      <rPr>
        <sz val="11"/>
        <color theme="1"/>
        <rFont val="Calibri"/>
        <family val="2"/>
        <scheme val="minor"/>
      </rPr>
      <t>Total % of adults who were Enrolled in Health Insurance from program entry to follow up / Total Adults (</t>
    </r>
    <r>
      <rPr>
        <i/>
        <u/>
        <sz val="11"/>
        <color theme="1"/>
        <rFont val="Calibri"/>
        <family val="2"/>
        <scheme val="minor"/>
      </rPr>
      <t>Stayers</t>
    </r>
    <r>
      <rPr>
        <sz val="11"/>
        <color theme="1"/>
        <rFont val="Calibri"/>
        <family val="2"/>
        <scheme val="minor"/>
      </rPr>
      <t>, including those with no health insurance at program entry)</t>
    </r>
  </si>
  <si>
    <r>
      <t xml:space="preserve">Chronic Underspending: Based on the information provided, has this project demonstrated chronic underspending?
</t>
    </r>
    <r>
      <rPr>
        <i/>
        <sz val="11"/>
        <color theme="1"/>
        <rFont val="Calibri"/>
        <family val="2"/>
        <scheme val="minor"/>
      </rPr>
      <t xml:space="preserve">Chronic underspending occurs when a renewal project that has not already been reallocated fails to expend 90% or more of its grant funds during each of its three most recently closed out grant years prior to the measurement date OR fails to expend 90% or more of its grant funds during each of its second and third completed grant years. </t>
    </r>
  </si>
  <si>
    <r>
      <t xml:space="preserve">Chronic Underperformance: Based on the information provided, has this project demonstrated chronic underperformance? 
</t>
    </r>
    <r>
      <rPr>
        <i/>
        <sz val="11"/>
        <color theme="1"/>
        <rFont val="Calibri"/>
        <family val="2"/>
        <scheme val="minor"/>
      </rPr>
      <t xml:space="preserve">Chronic underperformance occurs when a renewal project fails to serve 90% or more of the projected number of households during each of its three most recently completed grant years prior to the measurement date OR fails to serve 85% or more of the projected number of households during each of its first two completed grant years, per its APR. Chronic underperformance can also occur when a renewal project does not consistently meet performance benchmarks in the monitoring process. </t>
    </r>
  </si>
  <si>
    <t>Inclusion Initiatives</t>
  </si>
  <si>
    <t>Agnecy described how they involves individuals from a broad range of backgrounds in its Board of Directors, subcommittees, or advisory/program planning groups, and explain how the agency collects input from groups that may not have traditionally participated in these processes.</t>
  </si>
  <si>
    <t>Agnecy described how the agency’s Board, leadership, and staff have worked to examine and address factors that may contribute to differences in service delivery or outcomes among various populations. Include any efforts to review or revise policies, or to seek training or technical assistance aimed at improving service delivery for all groups</t>
  </si>
  <si>
    <t>Agnecy described how the agency involves individuals who have direct knowledge of the issues your programs address in its Board of Directors. Explain how your agency gathers input from these individuals and how they are involved in planning or carrying out programs..</t>
  </si>
  <si>
    <r>
      <rPr>
        <b/>
        <sz val="11"/>
        <color rgb="FF000000"/>
        <rFont val="Calibri"/>
        <family val="2"/>
        <scheme val="minor"/>
      </rPr>
      <t xml:space="preserve">Violence Against Women Act (VAWA): </t>
    </r>
    <r>
      <rPr>
        <sz val="11"/>
        <color rgb="FF000000"/>
        <rFont val="Calibri"/>
        <family val="2"/>
        <scheme val="minor"/>
      </rPr>
      <t>Agency has clear policies to ensure confidentiality and compliance with the VAWA, which is a federal law that, in part, provides protections for persons who have experienced domestic violence, dating violence, sexual assault, or stalking, or other unsafe conditions to reduce their likelihood of experiencing homelessness.</t>
    </r>
  </si>
  <si>
    <r>
      <rPr>
        <sz val="11"/>
        <color rgb="FF000000"/>
        <rFont val="Calibri"/>
        <family val="2"/>
        <scheme val="minor"/>
      </rPr>
      <t xml:space="preserve">Did the agency provide a description of the project that addresses the entire scope of the proposed project? </t>
    </r>
    <r>
      <rPr>
        <b/>
        <sz val="11"/>
        <color rgb="FF000000"/>
        <rFont val="Calibri"/>
        <family val="2"/>
        <scheme val="minor"/>
      </rPr>
      <t xml:space="preserve">
</t>
    </r>
  </si>
  <si>
    <t>Project Application Screen 4A,   Question 2</t>
  </si>
  <si>
    <t>Project Application Screen  4A, Question 3</t>
  </si>
  <si>
    <t>Project Application Screen 4A. Question 4a</t>
  </si>
  <si>
    <r>
      <t xml:space="preserve">Did the applicant agency provide the funding source for all units and beds available (transitional and/or rapid rehousing) for program participants at the selected housing type and location? </t>
    </r>
    <r>
      <rPr>
        <i/>
        <sz val="11"/>
        <color theme="1"/>
        <rFont val="Calibri"/>
        <family val="2"/>
        <scheme val="minor"/>
      </rPr>
      <t>To ensure capacity to meet this requirement, the CoC Program requires that Joint TH and PH-RRH applications propose at least twice as many PH-RRH units &amp; beds as TH units &amp; beds.</t>
    </r>
  </si>
  <si>
    <t>Project Application: Screen 4B, Question 3 and 4</t>
  </si>
  <si>
    <t>Project Application Screen 4B Question 2 and 4</t>
  </si>
  <si>
    <t>Yes = 5
 No = 0</t>
  </si>
  <si>
    <t xml:space="preserve">If Yes  = 0 points 
If No = 5 points 
</t>
  </si>
  <si>
    <r>
      <rPr>
        <b/>
        <sz val="11"/>
        <color rgb="FF000000"/>
        <rFont val="Calibri"/>
        <family val="2"/>
        <scheme val="minor"/>
      </rPr>
      <t>Violence Against Women Act (VAWA):</t>
    </r>
    <r>
      <rPr>
        <sz val="11"/>
        <color rgb="FF000000"/>
        <rFont val="Calibri"/>
        <family val="2"/>
        <scheme val="minor"/>
      </rPr>
      <t xml:space="preserve"> Agency has clear policies to ensure confidentiality and compliance with the VAWA, which is a federal law that, in part, provides protections for persons who have experienced domestic violence, dating violence, sexual assault, or stalking, or other unsafe conditions to reduce their likelihood of experiencing homelessness.</t>
    </r>
  </si>
  <si>
    <t>Were funds Recaptured for Most Recent Complete Operating Year: Percentage of Funds Recaptured for Last Ending Operating Year out of Total Grant Award </t>
  </si>
  <si>
    <t>eloccs, CoC Quarterly Spending Report</t>
  </si>
  <si>
    <t xml:space="preserve">1-2 = 5 point 
3-5 = 10 points 
5-7 = 15 points </t>
  </si>
  <si>
    <t>removed from renewal RRH, line 34</t>
  </si>
  <si>
    <t>Does the applicant have a history of inadequate financial management accounting practices?</t>
  </si>
  <si>
    <t xml:space="preserve">
NC-504 Monitoring Report (Supplemental Information)</t>
  </si>
  <si>
    <t>Does the applicant have any CoC Monitoring finding(s) concerning any previous grant term within the last 3 years?</t>
  </si>
  <si>
    <t xml:space="preserve">4 or more: 0
 1-3 findings: 5
 No findings: 10 </t>
  </si>
  <si>
    <t>Project Eligibility Threshold Met</t>
  </si>
  <si>
    <t>Yes/No</t>
  </si>
  <si>
    <t>YES: 5
NO: 0</t>
  </si>
  <si>
    <t>Maximum Points Chart</t>
  </si>
  <si>
    <t>Project Type</t>
  </si>
  <si>
    <t>Maximum Points Available</t>
  </si>
  <si>
    <t>PSH</t>
  </si>
  <si>
    <t>RRH</t>
  </si>
  <si>
    <t>Joint TH-PH-RRH</t>
  </si>
  <si>
    <t>Project Application (e-snaps ONLY) Points Awarded</t>
  </si>
  <si>
    <t>SCORING WILL OCCUR WHEN PROJECT APPLICATIONS ARE AVAILABLE IN esnaps!</t>
  </si>
  <si>
    <t>Budget Summary 
(Supplemental Information)</t>
  </si>
  <si>
    <t>Budget Summary
 (Supplemental Information)</t>
  </si>
  <si>
    <t>Does the applicant have any outstanding HUD Monitoring and/or OIG Audit finding(s) concerning any previous grant term?</t>
  </si>
  <si>
    <t>Does Not Address Expectations/Requirements: 0 
 Minimally Addresses Expectations/Requirements: 1  
 Adequately Addresses Expectations/Requirements: 2.5
 Exceeds Expectations/Requirements: 5</t>
  </si>
  <si>
    <t>Does Not Address Expectations/Requirements: 0 
 Minimally Addresses Expectations/Requirements: 1 
 Adequately Addresses Expectations/Requirements: 2.5
 Exceeds Expectations/Requirements: 5</t>
  </si>
  <si>
    <t xml:space="preserve">If YES = 5 points    
If NO = enter negative five (-5) points             </t>
  </si>
  <si>
    <t>If YES/N/A= enter negative (-5) points
If NO: 10 points</t>
  </si>
  <si>
    <t>Does not participate: enter negative (-5) points
Minimally participates 25%-50% in meetings, workgroups, etc.: 1  
Participates in 51%-75% in meetings, workgroups, etc.: 2.5
Participates in more than 75% in meetings, workgroups, etc.: 5</t>
  </si>
  <si>
    <t xml:space="preserve">If YES = 5points 
If NO = 0 points </t>
  </si>
  <si>
    <t>Maximum Points Available
 (esnaps only)</t>
  </si>
  <si>
    <t xml:space="preserve">THRESHOLD MET (Projects with points below 30 require a secondary review.) </t>
  </si>
  <si>
    <t>SCORING WILL OCCUR WHEN PROJECT APPLICATIONS ARE AVAILABLE IN e-snaps! 
(Subject to change based on project application requirements and availability)</t>
  </si>
  <si>
    <t>Did the applicant provide all requested documentation in the required format?</t>
  </si>
  <si>
    <t xml:space="preserve">
Experience of Applicant, Subrecipient(s) and Other Partners
</t>
  </si>
  <si>
    <t xml:space="preserve">Project Application
</t>
  </si>
  <si>
    <t>Does the applicant have any HUD Monitoring and/or OIG Audit finding(s) concerning any previous grant term?</t>
  </si>
  <si>
    <t>Total Points without e-Snaps Project Application</t>
  </si>
  <si>
    <t>Total Points with e-Snaps Project Application</t>
  </si>
  <si>
    <t>Project System Performance and Utilization</t>
  </si>
  <si>
    <t>Project System Performance / Participant Services</t>
  </si>
  <si>
    <t>Project Funding and System Performance</t>
  </si>
  <si>
    <t>Objective Criteria: Leadership Initiatives</t>
  </si>
  <si>
    <t>Objective Criteria: Project information</t>
  </si>
  <si>
    <t xml:space="preserve">
Objective Criteria: Applicant Eligbility Threshold
</t>
  </si>
  <si>
    <t xml:space="preserve">Objective Criteria: Housing and Supportive Services
</t>
  </si>
  <si>
    <t>Objective Criteria: Housing Type and Location</t>
  </si>
  <si>
    <t>Project Information (Contains Objective Criteria)</t>
  </si>
  <si>
    <t>Did the applicant submit a detailed budget narrative?</t>
  </si>
  <si>
    <t>Project Application Information Points Awarded</t>
  </si>
  <si>
    <t>Did the applicant certify the project will comply with program requirements and appropriate standards of housing quality and habitability?</t>
  </si>
  <si>
    <t xml:space="preserve">
Objective Criteria: Applicant Eligibility Threshold
</t>
  </si>
  <si>
    <t xml:space="preserve">
Applicant Eligibility Threshold (Contains Objective Criteria)
</t>
  </si>
  <si>
    <t>Print out of Registration in SAM (Supplemental Information; Evidence must not show debarment, suspension, ineligibility/exclusion)</t>
  </si>
  <si>
    <t>All Project Eligibility Points Awarded</t>
  </si>
  <si>
    <t>Did the applicant describe what population they intends to serve for the current project (e.g, Children and Youth, Families, Veterans, Survivors of Domestic Violence, Dating Violence, Sexual Assault, and Stalking, Justice System Re-entry, High Utilizers of Healthcare Systems, Aging and Elderly, and Chronically Homeless Individuals and Families.)</t>
  </si>
  <si>
    <t>Did the applicant describe how their agency currently or intends to partner with first responders and law enforcement to engage people living in places not meant for human habilitation?</t>
  </si>
  <si>
    <t>Print out from SAM (Supplemental Information)</t>
  </si>
  <si>
    <t xml:space="preserve">Did the applicant certify to following the eligbility criteria for program participants outlined in Section III.G.11 of the NOFO? </t>
  </si>
  <si>
    <t xml:space="preserve">Did the applicant certify to following the eligibility criteria for program participants outlined in Section III.G.11 of the NOFO? </t>
  </si>
  <si>
    <t>Did the applicant describe how they intend to ensure substance use treatment, workforce development, and increase in income from employment services are available on-site for program participants to promote self-sufficiency?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</si>
</sst>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_);[Red]\(&quot;$&quot;#,##0\)"/>
  </numFmts>
  <fonts count="48" x14ac:knownFonts="1">
    <font>
      <sz val="11"/>
      <color theme="1"/>
      <name val="Calibri"/>
      <family val="2"/>
      <scheme val="minor"/>
    </font>
    <font>
      <b/>
      <sz val="11"/>
      <color theme="1"/>
      <name val="Calibri"/>
      <family val="2"/>
      <scheme val="minor"/>
    </font>
    <font>
      <sz val="11"/>
      <color rgb="FF000000"/>
      <name val="Calibri"/>
      <family val="2"/>
      <scheme val="minor"/>
    </font>
    <font>
      <sz val="11"/>
      <name val="Calibri"/>
      <family val="2"/>
      <scheme val="minor"/>
    </font>
    <font>
      <sz val="11"/>
      <name val="Arial"/>
      <family val="2"/>
    </font>
    <font>
      <b/>
      <i/>
      <sz val="12"/>
      <name val="Arial"/>
      <family val="2"/>
    </font>
    <font>
      <b/>
      <sz val="11"/>
      <color rgb="FF000000"/>
      <name val="Calibri"/>
      <family val="2"/>
      <scheme val="minor"/>
    </font>
    <font>
      <sz val="11"/>
      <name val="Calibri"/>
      <family val="2"/>
    </font>
    <font>
      <b/>
      <sz val="12"/>
      <name val="Calibri"/>
      <family val="2"/>
    </font>
    <font>
      <b/>
      <sz val="12"/>
      <color theme="2"/>
      <name val="Calibri"/>
      <family val="2"/>
    </font>
    <font>
      <sz val="11"/>
      <color theme="1"/>
      <name val="Calibri"/>
      <family val="2"/>
    </font>
    <font>
      <i/>
      <sz val="11"/>
      <color theme="1"/>
      <name val="Calibri"/>
      <family val="2"/>
      <scheme val="minor"/>
    </font>
    <font>
      <b/>
      <sz val="12"/>
      <color theme="1"/>
      <name val="Calibri"/>
      <family val="2"/>
      <scheme val="minor"/>
    </font>
    <font>
      <b/>
      <sz val="11"/>
      <color theme="0"/>
      <name val="Calibri"/>
      <family val="2"/>
      <scheme val="minor"/>
    </font>
    <font>
      <b/>
      <sz val="14"/>
      <color theme="1"/>
      <name val="Calibri"/>
      <family val="2"/>
      <scheme val="minor"/>
    </font>
    <font>
      <i/>
      <u/>
      <sz val="11"/>
      <color rgb="FF000000"/>
      <name val="Calibri"/>
      <family val="2"/>
      <scheme val="minor"/>
    </font>
    <font>
      <i/>
      <u/>
      <sz val="11"/>
      <color theme="1"/>
      <name val="Calibri"/>
      <family val="2"/>
      <scheme val="minor"/>
    </font>
    <font>
      <sz val="14"/>
      <color theme="1"/>
      <name val="Calibri"/>
      <family val="2"/>
      <scheme val="minor"/>
    </font>
    <font>
      <b/>
      <sz val="11"/>
      <color rgb="FFFFFFFF"/>
      <name val="Calibri"/>
      <family val="2"/>
      <scheme val="minor"/>
    </font>
    <font>
      <b/>
      <sz val="11"/>
      <color theme="0"/>
      <name val="Calibri"/>
      <family val="2"/>
    </font>
    <font>
      <sz val="11"/>
      <color rgb="FF000000"/>
      <name val="Calibri"/>
      <family val="2"/>
    </font>
    <font>
      <b/>
      <sz val="11"/>
      <color theme="1"/>
      <name val="Calibri"/>
      <family val="2"/>
    </font>
    <font>
      <b/>
      <sz val="14"/>
      <color theme="1"/>
      <name val="Calibri"/>
      <family val="2"/>
    </font>
    <font>
      <sz val="14"/>
      <color theme="1"/>
      <name val="Calibri"/>
      <family val="2"/>
    </font>
    <font>
      <b/>
      <sz val="11"/>
      <color rgb="FFFFFFFF"/>
      <name val="Calibri"/>
      <family val="2"/>
    </font>
    <font>
      <b/>
      <sz val="14"/>
      <color rgb="FF000000"/>
      <name val="Calibri"/>
      <family val="2"/>
    </font>
    <font>
      <sz val="14"/>
      <color rgb="FF000000"/>
      <name val="Calibri"/>
      <family val="2"/>
    </font>
    <font>
      <b/>
      <i/>
      <sz val="11"/>
      <color rgb="FF000000"/>
      <name val="Calibri"/>
      <family val="2"/>
      <scheme val="minor"/>
    </font>
    <font>
      <b/>
      <sz val="14"/>
      <color rgb="FF00B050"/>
      <name val="Calibri"/>
      <family val="2"/>
    </font>
    <font>
      <sz val="14"/>
      <color rgb="FF00B050"/>
      <name val="Calibri"/>
      <family val="2"/>
    </font>
    <font>
      <strike/>
      <sz val="11"/>
      <color theme="1"/>
      <name val="Calibri"/>
      <family val="2"/>
      <scheme val="minor"/>
    </font>
    <font>
      <strike/>
      <sz val="11"/>
      <color rgb="FF000000"/>
      <name val="Calibri"/>
      <family val="2"/>
      <scheme val="minor"/>
    </font>
    <font>
      <b/>
      <strike/>
      <sz val="11"/>
      <color rgb="FF000000"/>
      <name val="Calibri"/>
      <family val="2"/>
      <scheme val="minor"/>
    </font>
    <font>
      <strike/>
      <sz val="11"/>
      <color theme="1"/>
      <name val="Calibri"/>
      <family val="2"/>
    </font>
    <font>
      <strike/>
      <sz val="11"/>
      <color rgb="FF000000"/>
      <name val="Calibri"/>
      <family val="2"/>
    </font>
    <font>
      <b/>
      <sz val="11"/>
      <color rgb="FFFF0000"/>
      <name val="Calibri"/>
      <family val="2"/>
      <scheme val="minor"/>
    </font>
    <font>
      <sz val="11"/>
      <color rgb="FF000000"/>
      <name val="Calibri"/>
      <family val="2"/>
    </font>
    <font>
      <b/>
      <sz val="11"/>
      <color rgb="FF000000"/>
      <name val="Calibri"/>
      <family val="2"/>
    </font>
    <font>
      <sz val="11"/>
      <color rgb="FF000000"/>
      <name val="Calibri"/>
      <family val="2"/>
      <scheme val="minor"/>
    </font>
    <font>
      <sz val="8"/>
      <name val="Calibri"/>
      <family val="2"/>
      <scheme val="minor"/>
    </font>
    <font>
      <sz val="14"/>
      <name val="Calibri"/>
      <family val="2"/>
    </font>
    <font>
      <b/>
      <sz val="14"/>
      <name val="Calibri"/>
      <family val="2"/>
    </font>
    <font>
      <b/>
      <u/>
      <sz val="11"/>
      <color theme="1"/>
      <name val="Calibri"/>
      <family val="2"/>
      <scheme val="minor"/>
    </font>
    <font>
      <b/>
      <sz val="28"/>
      <color rgb="FFFF0000"/>
      <name val="Calibri"/>
      <family val="2"/>
      <scheme val="minor"/>
    </font>
    <font>
      <b/>
      <sz val="14"/>
      <color rgb="FF000000"/>
      <name val="Calibri"/>
      <family val="2"/>
      <scheme val="minor"/>
    </font>
    <font>
      <sz val="14"/>
      <color rgb="FF000000"/>
      <name val="Calibri"/>
      <family val="2"/>
      <scheme val="minor"/>
    </font>
    <font>
      <b/>
      <sz val="14"/>
      <color rgb="FFFFFFFF"/>
      <name val="Calibri"/>
      <family val="2"/>
      <scheme val="minor"/>
    </font>
    <font>
      <b/>
      <sz val="14"/>
      <name val="Calibri"/>
      <family val="2"/>
      <scheme val="minor"/>
    </font>
  </fonts>
  <fills count="21">
    <fill>
      <patternFill patternType="none"/>
    </fill>
    <fill>
      <patternFill patternType="gray125"/>
    </fill>
    <fill>
      <patternFill patternType="solid">
        <fgColor rgb="FF00B050"/>
        <bgColor indexed="64"/>
      </patternFill>
    </fill>
    <fill>
      <patternFill patternType="solid">
        <fgColor theme="0" tint="-0.14999847407452621"/>
        <bgColor indexed="64"/>
      </patternFill>
    </fill>
    <fill>
      <patternFill patternType="solid">
        <fgColor rgb="FFD9D9D9"/>
        <bgColor indexed="64"/>
      </patternFill>
    </fill>
    <fill>
      <patternFill patternType="solid">
        <fgColor theme="2" tint="-9.9978637043366805E-2"/>
        <bgColor indexed="64"/>
      </patternFill>
    </fill>
    <fill>
      <patternFill patternType="solid">
        <fgColor theme="9" tint="0.79998168889431442"/>
        <bgColor indexed="64"/>
      </patternFill>
    </fill>
    <fill>
      <patternFill patternType="solid">
        <fgColor rgb="FF00B050"/>
        <bgColor rgb="FF000000"/>
      </patternFill>
    </fill>
    <fill>
      <patternFill patternType="solid">
        <fgColor theme="1" tint="0.499984740745262"/>
        <bgColor indexed="64"/>
      </patternFill>
    </fill>
    <fill>
      <patternFill patternType="solid">
        <fgColor theme="2" tint="-0.499984740745262"/>
        <bgColor indexed="64"/>
      </patternFill>
    </fill>
    <fill>
      <patternFill patternType="solid">
        <fgColor rgb="FFFFFF00"/>
        <bgColor indexed="64"/>
      </patternFill>
    </fill>
    <fill>
      <patternFill patternType="solid">
        <fgColor rgb="FF92D050"/>
        <bgColor indexed="64"/>
      </patternFill>
    </fill>
    <fill>
      <patternFill patternType="solid">
        <fgColor theme="0"/>
        <bgColor indexed="64"/>
      </patternFill>
    </fill>
    <fill>
      <patternFill patternType="solid">
        <fgColor rgb="FFD9D9D9"/>
        <bgColor rgb="FF000000"/>
      </patternFill>
    </fill>
    <fill>
      <patternFill patternType="solid">
        <fgColor rgb="FF757171"/>
        <bgColor rgb="FF000000"/>
      </patternFill>
    </fill>
    <fill>
      <patternFill patternType="solid">
        <fgColor rgb="FFD0CECE"/>
        <bgColor rgb="FF000000"/>
      </patternFill>
    </fill>
    <fill>
      <patternFill patternType="solid">
        <fgColor theme="3" tint="0.79998168889431442"/>
        <bgColor indexed="64"/>
      </patternFill>
    </fill>
    <fill>
      <patternFill patternType="solid">
        <fgColor theme="0" tint="-0.34998626667073579"/>
        <bgColor rgb="FF000000"/>
      </patternFill>
    </fill>
    <fill>
      <patternFill patternType="solid">
        <fgColor theme="0" tint="-0.34998626667073579"/>
        <bgColor indexed="64"/>
      </patternFill>
    </fill>
    <fill>
      <patternFill patternType="solid">
        <fgColor theme="9" tint="0.59999389629810485"/>
        <bgColor indexed="64"/>
      </patternFill>
    </fill>
    <fill>
      <patternFill patternType="solid">
        <fgColor theme="0" tint="-0.14999847407452621"/>
        <bgColor rgb="FF000000"/>
      </patternFill>
    </fill>
  </fills>
  <borders count="35">
    <border>
      <left/>
      <right/>
      <top/>
      <bottom/>
      <diagonal/>
    </border>
    <border>
      <left/>
      <right/>
      <top/>
      <bottom style="medium">
        <color theme="0"/>
      </bottom>
      <diagonal/>
    </border>
    <border>
      <left/>
      <right/>
      <top style="thin">
        <color indexed="64"/>
      </top>
      <bottom/>
      <diagonal/>
    </border>
    <border>
      <left/>
      <right style="thin">
        <color theme="2"/>
      </right>
      <top style="thin">
        <color theme="2"/>
      </top>
      <bottom/>
      <diagonal/>
    </border>
    <border>
      <left/>
      <right style="thin">
        <color theme="2"/>
      </right>
      <top/>
      <bottom/>
      <diagonal/>
    </border>
    <border>
      <left/>
      <right/>
      <top/>
      <bottom style="thin">
        <color theme="2"/>
      </bottom>
      <diagonal/>
    </border>
    <border>
      <left/>
      <right style="thin">
        <color theme="2"/>
      </right>
      <top/>
      <bottom style="thin">
        <color theme="2"/>
      </bottom>
      <diagonal/>
    </border>
    <border>
      <left/>
      <right/>
      <top style="thin">
        <color theme="2"/>
      </top>
      <bottom/>
      <diagonal/>
    </border>
    <border>
      <left style="thin">
        <color indexed="64"/>
      </left>
      <right style="thin">
        <color indexed="64"/>
      </right>
      <top style="thin">
        <color indexed="64"/>
      </top>
      <bottom style="thin">
        <color indexed="64"/>
      </bottom>
      <diagonal/>
    </border>
    <border>
      <left/>
      <right/>
      <top style="thin">
        <color theme="2"/>
      </top>
      <bottom style="thin">
        <color theme="2"/>
      </bottom>
      <diagonal/>
    </border>
    <border>
      <left/>
      <right style="thin">
        <color theme="2"/>
      </right>
      <top style="thin">
        <color theme="2"/>
      </top>
      <bottom style="thin">
        <color theme="2"/>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theme="1"/>
      </bottom>
      <diagonal/>
    </border>
    <border>
      <left/>
      <right/>
      <top style="thin">
        <color theme="1"/>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right/>
      <top/>
      <bottom style="thin">
        <color rgb="FF000000"/>
      </bottom>
      <diagonal/>
    </border>
    <border>
      <left style="thin">
        <color indexed="64"/>
      </left>
      <right/>
      <top style="thin">
        <color rgb="FF000000"/>
      </top>
      <bottom style="thin">
        <color indexed="64"/>
      </bottom>
      <diagonal/>
    </border>
    <border>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rgb="FF000000"/>
      </bottom>
      <diagonal/>
    </border>
    <border>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thin">
        <color rgb="FF000000"/>
      </left>
      <right/>
      <top style="thin">
        <color rgb="FF000000"/>
      </top>
      <bottom/>
      <diagonal/>
    </border>
    <border>
      <left/>
      <right style="thin">
        <color indexed="64"/>
      </right>
      <top/>
      <bottom/>
      <diagonal/>
    </border>
  </borders>
  <cellStyleXfs count="1">
    <xf numFmtId="0" fontId="0" fillId="0" borderId="0"/>
  </cellStyleXfs>
  <cellXfs count="359">
    <xf numFmtId="0" fontId="0" fillId="0" borderId="0" xfId="0"/>
    <xf numFmtId="0" fontId="3" fillId="0" borderId="0" xfId="0" applyFont="1" applyAlignment="1">
      <alignment horizontal="left"/>
    </xf>
    <xf numFmtId="0" fontId="3" fillId="0" borderId="0" xfId="0" applyFont="1"/>
    <xf numFmtId="0" fontId="3" fillId="0" borderId="8" xfId="0" applyFont="1" applyBorder="1" applyAlignment="1">
      <alignment vertical="center" wrapText="1"/>
    </xf>
    <xf numFmtId="0" fontId="3" fillId="0" borderId="8" xfId="0" applyFont="1" applyBorder="1" applyAlignment="1">
      <alignment horizontal="center" vertical="center" wrapText="1"/>
    </xf>
    <xf numFmtId="0" fontId="3" fillId="0" borderId="8" xfId="0" applyFont="1" applyBorder="1"/>
    <xf numFmtId="0" fontId="3" fillId="0" borderId="8" xfId="0" applyFont="1" applyBorder="1" applyAlignment="1">
      <alignment horizontal="center" vertical="center"/>
    </xf>
    <xf numFmtId="0" fontId="7" fillId="0" borderId="8" xfId="0" applyFont="1" applyBorder="1" applyAlignment="1">
      <alignment horizontal="left"/>
    </xf>
    <xf numFmtId="0" fontId="10" fillId="0" borderId="0" xfId="0" applyFont="1"/>
    <xf numFmtId="0" fontId="0" fillId="0" borderId="11" xfId="0" applyBorder="1" applyAlignment="1">
      <alignment horizontal="center" vertical="center" wrapText="1"/>
    </xf>
    <xf numFmtId="0" fontId="0" fillId="0" borderId="11" xfId="0" applyBorder="1" applyAlignment="1">
      <alignment vertical="center" wrapText="1"/>
    </xf>
    <xf numFmtId="0" fontId="0" fillId="0" borderId="11" xfId="0" applyBorder="1" applyAlignment="1">
      <alignment wrapText="1"/>
    </xf>
    <xf numFmtId="0" fontId="0" fillId="0" borderId="11" xfId="0" applyBorder="1" applyAlignment="1">
      <alignment horizontal="center" vertical="center"/>
    </xf>
    <xf numFmtId="0" fontId="3" fillId="3" borderId="8" xfId="0" applyFont="1" applyFill="1" applyBorder="1" applyAlignment="1">
      <alignment horizontal="center" vertical="center" wrapText="1"/>
    </xf>
    <xf numFmtId="0" fontId="12" fillId="6" borderId="0" xfId="0" applyFont="1" applyFill="1" applyAlignment="1">
      <alignment wrapText="1"/>
    </xf>
    <xf numFmtId="0" fontId="0" fillId="0" borderId="0" xfId="0" applyAlignment="1">
      <alignment vertical="center"/>
    </xf>
    <xf numFmtId="0" fontId="2" fillId="9" borderId="8" xfId="0" applyFont="1" applyFill="1" applyBorder="1" applyAlignment="1">
      <alignment horizontal="center" vertical="center" wrapText="1"/>
    </xf>
    <xf numFmtId="0" fontId="2" fillId="0" borderId="8" xfId="0" applyFont="1" applyBorder="1" applyAlignment="1">
      <alignment horizontal="center" vertical="center" wrapText="1"/>
    </xf>
    <xf numFmtId="0" fontId="6" fillId="0" borderId="11" xfId="0" applyFont="1" applyBorder="1" applyAlignment="1">
      <alignment horizontal="left" vertical="top" wrapText="1"/>
    </xf>
    <xf numFmtId="0" fontId="0" fillId="0" borderId="11" xfId="0" applyBorder="1" applyAlignment="1">
      <alignment horizontal="left" vertical="center" wrapText="1"/>
    </xf>
    <xf numFmtId="0" fontId="2" fillId="0" borderId="11" xfId="0" applyFont="1" applyBorder="1" applyAlignment="1">
      <alignment horizontal="center" vertical="center" wrapText="1"/>
    </xf>
    <xf numFmtId="0" fontId="2" fillId="0" borderId="8" xfId="0" applyFont="1" applyBorder="1" applyAlignment="1">
      <alignment horizontal="left" vertical="center" wrapText="1"/>
    </xf>
    <xf numFmtId="0" fontId="2" fillId="0" borderId="8" xfId="0" applyFont="1" applyBorder="1" applyAlignment="1">
      <alignment vertical="center" wrapText="1"/>
    </xf>
    <xf numFmtId="0" fontId="2" fillId="0" borderId="11" xfId="0" applyFont="1" applyBorder="1" applyAlignment="1">
      <alignment horizontal="left" vertical="center" wrapText="1"/>
    </xf>
    <xf numFmtId="0" fontId="2" fillId="0" borderId="11" xfId="0" applyFont="1" applyBorder="1" applyAlignment="1">
      <alignment vertical="center" wrapText="1"/>
    </xf>
    <xf numFmtId="0" fontId="0" fillId="0" borderId="8" xfId="0" applyBorder="1" applyAlignment="1">
      <alignment horizontal="left" vertical="center" wrapText="1"/>
    </xf>
    <xf numFmtId="0" fontId="0" fillId="0" borderId="8" xfId="0" applyBorder="1" applyAlignment="1">
      <alignment horizontal="center" vertical="center" wrapText="1"/>
    </xf>
    <xf numFmtId="0" fontId="2" fillId="3" borderId="8" xfId="0" applyFont="1" applyFill="1" applyBorder="1" applyAlignment="1">
      <alignment horizontal="center" vertical="center" wrapText="1"/>
    </xf>
    <xf numFmtId="0" fontId="3" fillId="3" borderId="8" xfId="0" applyFont="1" applyFill="1" applyBorder="1" applyAlignment="1">
      <alignment horizontal="center" vertical="center"/>
    </xf>
    <xf numFmtId="0" fontId="2" fillId="3" borderId="8" xfId="0" applyFont="1" applyFill="1" applyBorder="1" applyAlignment="1">
      <alignment horizontal="left" vertical="center" wrapText="1"/>
    </xf>
    <xf numFmtId="0" fontId="0" fillId="3" borderId="11" xfId="0" applyFill="1" applyBorder="1" applyAlignment="1">
      <alignment horizontal="center" vertical="center" wrapText="1"/>
    </xf>
    <xf numFmtId="0" fontId="0" fillId="3" borderId="11" xfId="0" applyFill="1" applyBorder="1" applyAlignment="1">
      <alignment wrapText="1"/>
    </xf>
    <xf numFmtId="0" fontId="0" fillId="3" borderId="8" xfId="0" applyFill="1" applyBorder="1" applyAlignment="1">
      <alignment horizontal="left" vertical="center" wrapText="1"/>
    </xf>
    <xf numFmtId="0" fontId="0" fillId="3" borderId="8" xfId="0" applyFill="1" applyBorder="1" applyAlignment="1">
      <alignment horizontal="center" vertical="center" wrapText="1"/>
    </xf>
    <xf numFmtId="0" fontId="0" fillId="3" borderId="11" xfId="0" applyFill="1" applyBorder="1" applyAlignment="1">
      <alignment horizontal="left" vertical="center" wrapText="1"/>
    </xf>
    <xf numFmtId="0" fontId="0" fillId="0" borderId="8" xfId="0" applyBorder="1" applyAlignment="1">
      <alignment vertical="center" wrapText="1"/>
    </xf>
    <xf numFmtId="0" fontId="0" fillId="0" borderId="8" xfId="0" applyBorder="1" applyAlignment="1">
      <alignment wrapText="1"/>
    </xf>
    <xf numFmtId="0" fontId="17" fillId="0" borderId="8" xfId="0" applyFont="1" applyBorder="1" applyAlignment="1">
      <alignment horizontal="center"/>
    </xf>
    <xf numFmtId="0" fontId="17" fillId="5" borderId="8" xfId="0" applyFont="1" applyFill="1" applyBorder="1" applyAlignment="1">
      <alignment horizontal="center" vertical="center"/>
    </xf>
    <xf numFmtId="0" fontId="17" fillId="5" borderId="8" xfId="0" applyFont="1" applyFill="1" applyBorder="1" applyAlignment="1">
      <alignment wrapText="1"/>
    </xf>
    <xf numFmtId="0" fontId="14" fillId="2" borderId="8" xfId="0" applyFont="1" applyFill="1" applyBorder="1" applyAlignment="1">
      <alignment horizontal="center" vertical="center"/>
    </xf>
    <xf numFmtId="0" fontId="0" fillId="3" borderId="11" xfId="0" applyFill="1" applyBorder="1" applyAlignment="1">
      <alignment horizontal="center" vertical="center"/>
    </xf>
    <xf numFmtId="0" fontId="0" fillId="3" borderId="8" xfId="0" applyFill="1" applyBorder="1" applyAlignment="1">
      <alignment wrapText="1"/>
    </xf>
    <xf numFmtId="0" fontId="0" fillId="3" borderId="11" xfId="0" applyFill="1" applyBorder="1" applyAlignment="1">
      <alignment vertical="center" wrapText="1"/>
    </xf>
    <xf numFmtId="0" fontId="0" fillId="3" borderId="8" xfId="0" applyFill="1" applyBorder="1" applyAlignment="1">
      <alignment vertical="center" wrapText="1"/>
    </xf>
    <xf numFmtId="0" fontId="0" fillId="0" borderId="0" xfId="0" applyAlignment="1">
      <alignment wrapText="1"/>
    </xf>
    <xf numFmtId="0" fontId="0" fillId="0" borderId="0" xfId="0" applyAlignment="1">
      <alignment horizontal="center" vertical="center"/>
    </xf>
    <xf numFmtId="0" fontId="13" fillId="2" borderId="8" xfId="0" applyFont="1" applyFill="1" applyBorder="1" applyAlignment="1">
      <alignment horizontal="left" vertical="center" wrapText="1"/>
    </xf>
    <xf numFmtId="0" fontId="13" fillId="2" borderId="8" xfId="0" applyFont="1" applyFill="1" applyBorder="1" applyAlignment="1">
      <alignment horizontal="center" vertical="center" wrapText="1"/>
    </xf>
    <xf numFmtId="0" fontId="13" fillId="2" borderId="11" xfId="0" applyFont="1" applyFill="1" applyBorder="1" applyAlignment="1">
      <alignment horizontal="left" vertical="center"/>
    </xf>
    <xf numFmtId="0" fontId="13" fillId="2" borderId="11" xfId="0" applyFont="1" applyFill="1" applyBorder="1" applyAlignment="1">
      <alignment horizontal="center" vertical="center" wrapText="1"/>
    </xf>
    <xf numFmtId="0" fontId="18" fillId="7" borderId="8" xfId="0" applyFont="1" applyFill="1" applyBorder="1" applyAlignment="1">
      <alignment horizontal="left" vertical="center"/>
    </xf>
    <xf numFmtId="0" fontId="18" fillId="7" borderId="8" xfId="0" applyFont="1" applyFill="1" applyBorder="1" applyAlignment="1">
      <alignment horizontal="center" vertical="center" wrapText="1"/>
    </xf>
    <xf numFmtId="0" fontId="18" fillId="7" borderId="8" xfId="0" applyFont="1" applyFill="1" applyBorder="1" applyAlignment="1">
      <alignment horizontal="center" vertical="center"/>
    </xf>
    <xf numFmtId="0" fontId="3" fillId="3" borderId="8" xfId="0" applyFont="1" applyFill="1" applyBorder="1" applyAlignment="1">
      <alignment horizontal="left" vertical="center" wrapText="1"/>
    </xf>
    <xf numFmtId="0" fontId="18" fillId="3" borderId="8" xfId="0" applyFont="1" applyFill="1" applyBorder="1" applyAlignment="1">
      <alignment horizontal="center" vertical="center" wrapText="1"/>
    </xf>
    <xf numFmtId="0" fontId="3" fillId="0" borderId="13" xfId="0" applyFont="1" applyBorder="1" applyAlignment="1">
      <alignment horizontal="center" vertical="center" wrapText="1"/>
    </xf>
    <xf numFmtId="0" fontId="0" fillId="3" borderId="13" xfId="0" applyFill="1" applyBorder="1" applyAlignment="1">
      <alignment horizontal="center" vertical="center" wrapText="1"/>
    </xf>
    <xf numFmtId="0" fontId="0" fillId="0" borderId="13" xfId="0" applyBorder="1" applyAlignment="1">
      <alignment horizontal="center" vertical="center" wrapText="1"/>
    </xf>
    <xf numFmtId="0" fontId="18" fillId="2" borderId="11" xfId="0" applyFont="1" applyFill="1" applyBorder="1" applyAlignment="1">
      <alignment horizontal="left" vertical="center"/>
    </xf>
    <xf numFmtId="0" fontId="13" fillId="2" borderId="11" xfId="0" applyFont="1" applyFill="1" applyBorder="1" applyAlignment="1">
      <alignment horizontal="left" vertical="center" wrapText="1"/>
    </xf>
    <xf numFmtId="0" fontId="17" fillId="5" borderId="8" xfId="0" applyFont="1" applyFill="1" applyBorder="1" applyAlignment="1">
      <alignment horizontal="center" wrapText="1"/>
    </xf>
    <xf numFmtId="0" fontId="14" fillId="2" borderId="8" xfId="0" applyFont="1" applyFill="1" applyBorder="1" applyAlignment="1">
      <alignment horizontal="center" wrapText="1"/>
    </xf>
    <xf numFmtId="0" fontId="0" fillId="8" borderId="11" xfId="0" applyFill="1" applyBorder="1" applyAlignment="1">
      <alignment horizontal="center" vertical="center" wrapText="1"/>
    </xf>
    <xf numFmtId="0" fontId="0" fillId="0" borderId="11" xfId="0" applyBorder="1" applyAlignment="1">
      <alignment horizontal="center" wrapText="1"/>
    </xf>
    <xf numFmtId="0" fontId="0" fillId="3" borderId="11" xfId="0" applyFill="1" applyBorder="1" applyAlignment="1">
      <alignment horizontal="center" wrapText="1"/>
    </xf>
    <xf numFmtId="0" fontId="0" fillId="0" borderId="0" xfId="0" applyAlignment="1">
      <alignment horizontal="center" vertical="center" wrapText="1"/>
    </xf>
    <xf numFmtId="0" fontId="0" fillId="0" borderId="0" xfId="0" applyAlignment="1">
      <alignment horizontal="left" vertical="center"/>
    </xf>
    <xf numFmtId="0" fontId="13" fillId="2" borderId="15" xfId="0" applyFont="1" applyFill="1" applyBorder="1" applyAlignment="1">
      <alignment horizontal="center" vertical="center" wrapText="1"/>
    </xf>
    <xf numFmtId="0" fontId="13" fillId="2" borderId="12" xfId="0" applyFont="1" applyFill="1" applyBorder="1" applyAlignment="1">
      <alignment horizontal="center" vertical="center" wrapText="1"/>
    </xf>
    <xf numFmtId="0" fontId="17" fillId="0" borderId="8" xfId="0" applyFont="1" applyBorder="1" applyAlignment="1">
      <alignment horizontal="center" wrapText="1"/>
    </xf>
    <xf numFmtId="0" fontId="17" fillId="5" borderId="8" xfId="0" applyFont="1" applyFill="1" applyBorder="1" applyAlignment="1">
      <alignment horizontal="center" vertical="center" wrapText="1"/>
    </xf>
    <xf numFmtId="0" fontId="14" fillId="2" borderId="8" xfId="0" applyFont="1" applyFill="1" applyBorder="1" applyAlignment="1">
      <alignment horizontal="center" vertical="center" wrapText="1"/>
    </xf>
    <xf numFmtId="0" fontId="18" fillId="2" borderId="8" xfId="0" applyFont="1" applyFill="1" applyBorder="1" applyAlignment="1">
      <alignment horizontal="left" vertical="center" wrapText="1"/>
    </xf>
    <xf numFmtId="0" fontId="13" fillId="2" borderId="8" xfId="0" applyFont="1" applyFill="1" applyBorder="1" applyAlignment="1">
      <alignment horizontal="center" vertical="center"/>
    </xf>
    <xf numFmtId="0" fontId="3" fillId="4" borderId="8" xfId="0" applyFont="1" applyFill="1" applyBorder="1" applyAlignment="1">
      <alignment horizontal="center" vertical="center" wrapText="1"/>
    </xf>
    <xf numFmtId="0" fontId="0" fillId="0" borderId="2" xfId="0" applyBorder="1" applyAlignment="1">
      <alignment horizontal="center" wrapText="1"/>
    </xf>
    <xf numFmtId="0" fontId="0" fillId="0" borderId="2" xfId="0" applyBorder="1" applyAlignment="1">
      <alignment horizontal="center"/>
    </xf>
    <xf numFmtId="0" fontId="0" fillId="0" borderId="0" xfId="0" applyAlignment="1">
      <alignment horizontal="center" wrapText="1"/>
    </xf>
    <xf numFmtId="0" fontId="0" fillId="0" borderId="0" xfId="0" applyAlignment="1">
      <alignment horizontal="center"/>
    </xf>
    <xf numFmtId="0" fontId="0" fillId="0" borderId="1" xfId="0" applyBorder="1"/>
    <xf numFmtId="0" fontId="14" fillId="0" borderId="8" xfId="0" applyFont="1" applyBorder="1" applyAlignment="1">
      <alignment horizontal="center"/>
    </xf>
    <xf numFmtId="0" fontId="14" fillId="5" borderId="8" xfId="0" applyFont="1" applyFill="1" applyBorder="1" applyAlignment="1">
      <alignment horizontal="center"/>
    </xf>
    <xf numFmtId="0" fontId="17" fillId="5" borderId="0" xfId="0" applyFont="1" applyFill="1"/>
    <xf numFmtId="0" fontId="14" fillId="2" borderId="8" xfId="0" applyFont="1" applyFill="1" applyBorder="1" applyAlignment="1">
      <alignment horizontal="center"/>
    </xf>
    <xf numFmtId="0" fontId="8" fillId="6" borderId="8" xfId="0" applyFont="1" applyFill="1" applyBorder="1" applyAlignment="1">
      <alignment horizontal="left" vertical="center"/>
    </xf>
    <xf numFmtId="0" fontId="7" fillId="0" borderId="8" xfId="0" applyFont="1" applyBorder="1" applyAlignment="1">
      <alignment vertical="center"/>
    </xf>
    <xf numFmtId="0" fontId="7" fillId="0" borderId="8" xfId="0" applyFont="1" applyBorder="1" applyAlignment="1">
      <alignment horizontal="left" vertical="center"/>
    </xf>
    <xf numFmtId="6" fontId="7" fillId="0" borderId="8" xfId="0" applyNumberFormat="1" applyFont="1" applyBorder="1" applyAlignment="1">
      <alignment horizontal="left" vertical="center"/>
    </xf>
    <xf numFmtId="6" fontId="7" fillId="0" borderId="8" xfId="0" applyNumberFormat="1" applyFont="1" applyBorder="1" applyAlignment="1">
      <alignment horizontal="left"/>
    </xf>
    <xf numFmtId="0" fontId="4" fillId="0" borderId="7" xfId="0" applyFont="1" applyBorder="1" applyAlignment="1">
      <alignment vertical="center"/>
    </xf>
    <xf numFmtId="0" fontId="3" fillId="0" borderId="7" xfId="0" applyFont="1" applyBorder="1" applyAlignment="1">
      <alignment horizontal="left"/>
    </xf>
    <xf numFmtId="0" fontId="3" fillId="0" borderId="3" xfId="0" applyFont="1" applyBorder="1" applyAlignment="1">
      <alignment horizontal="left"/>
    </xf>
    <xf numFmtId="0" fontId="3" fillId="0" borderId="6" xfId="0" applyFont="1" applyBorder="1" applyAlignment="1">
      <alignment horizontal="left"/>
    </xf>
    <xf numFmtId="0" fontId="4" fillId="0" borderId="9" xfId="0" applyFont="1" applyBorder="1" applyAlignment="1">
      <alignment vertical="center"/>
    </xf>
    <xf numFmtId="0" fontId="3" fillId="0" borderId="10" xfId="0" applyFont="1" applyBorder="1" applyAlignment="1">
      <alignment horizontal="left"/>
    </xf>
    <xf numFmtId="0" fontId="4" fillId="0" borderId="0" xfId="0" applyFont="1" applyAlignment="1">
      <alignment horizontal="left" vertical="center"/>
    </xf>
    <xf numFmtId="0" fontId="3" fillId="0" borderId="4" xfId="0" applyFont="1" applyBorder="1" applyAlignment="1">
      <alignment horizontal="left"/>
    </xf>
    <xf numFmtId="0" fontId="5" fillId="0" borderId="5" xfId="0" applyFont="1" applyBorder="1" applyAlignment="1">
      <alignment vertical="center"/>
    </xf>
    <xf numFmtId="0" fontId="3" fillId="0" borderId="6" xfId="0" applyFont="1" applyBorder="1"/>
    <xf numFmtId="0" fontId="0" fillId="0" borderId="8" xfId="0" applyBorder="1" applyAlignment="1">
      <alignment horizontal="center" vertical="center"/>
    </xf>
    <xf numFmtId="0" fontId="0" fillId="3" borderId="8" xfId="0" applyFill="1" applyBorder="1" applyAlignment="1">
      <alignment horizontal="center" vertical="center"/>
    </xf>
    <xf numFmtId="0" fontId="13" fillId="2" borderId="8" xfId="0" applyFont="1" applyFill="1" applyBorder="1" applyAlignment="1">
      <alignment horizontal="left" vertical="center"/>
    </xf>
    <xf numFmtId="0" fontId="0" fillId="9" borderId="8" xfId="0" applyFill="1" applyBorder="1" applyAlignment="1">
      <alignment horizontal="center" vertical="center" wrapText="1"/>
    </xf>
    <xf numFmtId="0" fontId="0" fillId="0" borderId="8" xfId="0" applyBorder="1" applyAlignment="1">
      <alignment horizontal="left" wrapText="1"/>
    </xf>
    <xf numFmtId="0" fontId="18" fillId="2" borderId="8" xfId="0" applyFont="1" applyFill="1" applyBorder="1" applyAlignment="1">
      <alignment horizontal="left" vertical="center"/>
    </xf>
    <xf numFmtId="0" fontId="0" fillId="3" borderId="8" xfId="0" applyFill="1" applyBorder="1"/>
    <xf numFmtId="0" fontId="3" fillId="10" borderId="8" xfId="0" applyFont="1" applyFill="1" applyBorder="1" applyAlignment="1">
      <alignment vertical="center" wrapText="1"/>
    </xf>
    <xf numFmtId="0" fontId="0" fillId="10" borderId="8" xfId="0" applyFill="1" applyBorder="1" applyAlignment="1">
      <alignment horizontal="left" vertical="center" wrapText="1"/>
    </xf>
    <xf numFmtId="0" fontId="0" fillId="10" borderId="8" xfId="0" applyFill="1" applyBorder="1" applyAlignment="1">
      <alignment horizontal="center" vertical="center" wrapText="1"/>
    </xf>
    <xf numFmtId="0" fontId="2" fillId="10" borderId="8" xfId="0" applyFont="1" applyFill="1" applyBorder="1" applyAlignment="1">
      <alignment vertical="center" wrapText="1"/>
    </xf>
    <xf numFmtId="0" fontId="2" fillId="10" borderId="8" xfId="0" applyFont="1" applyFill="1" applyBorder="1" applyAlignment="1">
      <alignment horizontal="left" vertical="center" wrapText="1"/>
    </xf>
    <xf numFmtId="0" fontId="0" fillId="11" borderId="8" xfId="0" applyFill="1" applyBorder="1" applyAlignment="1">
      <alignment horizontal="center" vertical="center" wrapText="1"/>
    </xf>
    <xf numFmtId="0" fontId="10" fillId="3" borderId="8" xfId="0" applyFont="1" applyFill="1" applyBorder="1" applyAlignment="1">
      <alignment horizontal="left" vertical="center" wrapText="1"/>
    </xf>
    <xf numFmtId="0" fontId="10" fillId="3" borderId="8" xfId="0" applyFont="1" applyFill="1" applyBorder="1" applyAlignment="1">
      <alignment horizontal="center" vertical="center" wrapText="1"/>
    </xf>
    <xf numFmtId="0" fontId="10" fillId="3" borderId="8" xfId="0" applyFont="1" applyFill="1" applyBorder="1" applyAlignment="1">
      <alignment wrapText="1"/>
    </xf>
    <xf numFmtId="0" fontId="20" fillId="0" borderId="8" xfId="0" applyFont="1" applyBorder="1" applyAlignment="1">
      <alignment vertical="center" wrapText="1"/>
    </xf>
    <xf numFmtId="0" fontId="10" fillId="0" borderId="8" xfId="0" applyFont="1" applyBorder="1" applyAlignment="1">
      <alignment horizontal="center" vertical="center" wrapText="1"/>
    </xf>
    <xf numFmtId="0" fontId="10" fillId="0" borderId="8" xfId="0" applyFont="1" applyBorder="1" applyAlignment="1">
      <alignment wrapText="1"/>
    </xf>
    <xf numFmtId="0" fontId="20" fillId="3" borderId="8" xfId="0" applyFont="1" applyFill="1" applyBorder="1" applyAlignment="1">
      <alignment vertical="center" wrapText="1"/>
    </xf>
    <xf numFmtId="0" fontId="10" fillId="0" borderId="1" xfId="0" applyFont="1" applyBorder="1"/>
    <xf numFmtId="0" fontId="10" fillId="0" borderId="8" xfId="0" applyFont="1" applyBorder="1" applyAlignment="1">
      <alignment horizontal="left" vertical="center" wrapText="1"/>
    </xf>
    <xf numFmtId="0" fontId="10" fillId="0" borderId="0" xfId="0" applyFont="1" applyAlignment="1">
      <alignment wrapText="1"/>
    </xf>
    <xf numFmtId="0" fontId="10" fillId="0" borderId="0" xfId="0" applyFont="1" applyAlignment="1">
      <alignment horizontal="center" wrapText="1"/>
    </xf>
    <xf numFmtId="0" fontId="10" fillId="0" borderId="0" xfId="0" applyFont="1" applyAlignment="1">
      <alignment horizontal="center" vertical="center" wrapText="1"/>
    </xf>
    <xf numFmtId="0" fontId="10" fillId="12" borderId="0" xfId="0" applyFont="1" applyFill="1"/>
    <xf numFmtId="0" fontId="10" fillId="0" borderId="8" xfId="0" applyFont="1" applyBorder="1" applyAlignment="1">
      <alignment vertical="center" wrapText="1"/>
    </xf>
    <xf numFmtId="0" fontId="10" fillId="3" borderId="8" xfId="0" applyFont="1" applyFill="1" applyBorder="1" applyAlignment="1">
      <alignment vertical="center" wrapText="1"/>
    </xf>
    <xf numFmtId="0" fontId="22" fillId="0" borderId="8" xfId="0" applyFont="1" applyBorder="1" applyAlignment="1">
      <alignment horizontal="center"/>
    </xf>
    <xf numFmtId="0" fontId="23" fillId="5" borderId="8" xfId="0" applyFont="1" applyFill="1" applyBorder="1" applyAlignment="1">
      <alignment horizontal="center"/>
    </xf>
    <xf numFmtId="0" fontId="22" fillId="5" borderId="8" xfId="0" applyFont="1" applyFill="1" applyBorder="1" applyAlignment="1">
      <alignment horizontal="center"/>
    </xf>
    <xf numFmtId="0" fontId="23" fillId="0" borderId="0" xfId="0" applyFont="1" applyAlignment="1">
      <alignment wrapText="1"/>
    </xf>
    <xf numFmtId="0" fontId="23" fillId="0" borderId="0" xfId="0" applyFont="1" applyAlignment="1">
      <alignment horizontal="center" vertical="center" wrapText="1"/>
    </xf>
    <xf numFmtId="0" fontId="23" fillId="0" borderId="0" xfId="0" applyFont="1" applyAlignment="1">
      <alignment horizontal="center" vertical="center"/>
    </xf>
    <xf numFmtId="0" fontId="10" fillId="0" borderId="0" xfId="0" applyFont="1" applyAlignment="1">
      <alignment horizontal="center" vertical="center"/>
    </xf>
    <xf numFmtId="0" fontId="19" fillId="2" borderId="8" xfId="0" applyFont="1" applyFill="1" applyBorder="1" applyAlignment="1">
      <alignment horizontal="left" vertical="center" wrapText="1"/>
    </xf>
    <xf numFmtId="0" fontId="19" fillId="2" borderId="8" xfId="0" applyFont="1" applyFill="1" applyBorder="1" applyAlignment="1">
      <alignment horizontal="center" vertical="center" wrapText="1"/>
    </xf>
    <xf numFmtId="0" fontId="19" fillId="2" borderId="16" xfId="0" applyFont="1" applyFill="1" applyBorder="1" applyAlignment="1">
      <alignment horizontal="center" vertical="center" wrapText="1"/>
    </xf>
    <xf numFmtId="0" fontId="19" fillId="2" borderId="8" xfId="0" applyFont="1" applyFill="1" applyBorder="1" applyAlignment="1">
      <alignment horizontal="center" vertical="center"/>
    </xf>
    <xf numFmtId="0" fontId="22" fillId="2" borderId="8" xfId="0" applyFont="1" applyFill="1" applyBorder="1" applyAlignment="1">
      <alignment horizontal="center"/>
    </xf>
    <xf numFmtId="0" fontId="10" fillId="10" borderId="8" xfId="0" applyFont="1" applyFill="1" applyBorder="1" applyAlignment="1">
      <alignment horizontal="left" vertical="center" wrapText="1"/>
    </xf>
    <xf numFmtId="0" fontId="10" fillId="10" borderId="8" xfId="0" applyFont="1" applyFill="1" applyBorder="1" applyAlignment="1">
      <alignment horizontal="center" vertical="center" wrapText="1"/>
    </xf>
    <xf numFmtId="0" fontId="20" fillId="10" borderId="8" xfId="0" applyFont="1" applyFill="1" applyBorder="1" applyAlignment="1">
      <alignment horizontal="center" vertical="center" wrapText="1"/>
    </xf>
    <xf numFmtId="0" fontId="20" fillId="10" borderId="8" xfId="0" applyFont="1" applyFill="1" applyBorder="1" applyAlignment="1">
      <alignment horizontal="left" vertical="center" wrapText="1"/>
    </xf>
    <xf numFmtId="0" fontId="13" fillId="0" borderId="14" xfId="0" applyFont="1" applyBorder="1" applyAlignment="1">
      <alignment horizontal="left" vertical="center" wrapText="1"/>
    </xf>
    <xf numFmtId="0" fontId="13" fillId="0" borderId="8" xfId="0" applyFont="1" applyBorder="1" applyAlignment="1">
      <alignment horizontal="center" vertical="center" wrapText="1"/>
    </xf>
    <xf numFmtId="0" fontId="13" fillId="0" borderId="13" xfId="0" applyFont="1" applyBorder="1" applyAlignment="1">
      <alignment horizontal="center" vertical="center" wrapText="1"/>
    </xf>
    <xf numFmtId="0" fontId="0" fillId="0" borderId="0" xfId="0" applyAlignment="1">
      <alignment vertical="center" wrapText="1"/>
    </xf>
    <xf numFmtId="0" fontId="24" fillId="7" borderId="14" xfId="0" applyFont="1" applyFill="1" applyBorder="1" applyAlignment="1">
      <alignment wrapText="1"/>
    </xf>
    <xf numFmtId="0" fontId="7" fillId="13" borderId="17" xfId="0" applyFont="1" applyFill="1" applyBorder="1" applyAlignment="1">
      <alignment wrapText="1"/>
    </xf>
    <xf numFmtId="0" fontId="24" fillId="13" borderId="18" xfId="0" applyFont="1" applyFill="1" applyBorder="1" applyAlignment="1">
      <alignment wrapText="1"/>
    </xf>
    <xf numFmtId="0" fontId="20" fillId="0" borderId="18" xfId="0" applyFont="1" applyBorder="1" applyAlignment="1">
      <alignment wrapText="1"/>
    </xf>
    <xf numFmtId="0" fontId="20" fillId="0" borderId="17" xfId="0" applyFont="1" applyBorder="1" applyAlignment="1">
      <alignment wrapText="1"/>
    </xf>
    <xf numFmtId="0" fontId="20" fillId="0" borderId="18" xfId="0" applyFont="1" applyBorder="1" applyAlignment="1">
      <alignment horizontal="center" wrapText="1"/>
    </xf>
    <xf numFmtId="0" fontId="7" fillId="13" borderId="18" xfId="0" applyFont="1" applyFill="1" applyBorder="1" applyAlignment="1">
      <alignment horizontal="center" vertical="center" wrapText="1"/>
    </xf>
    <xf numFmtId="0" fontId="20" fillId="0" borderId="18" xfId="0" applyFont="1" applyBorder="1" applyAlignment="1">
      <alignment horizontal="center" vertical="center" wrapText="1"/>
    </xf>
    <xf numFmtId="0" fontId="20" fillId="10" borderId="18" xfId="0" applyFont="1" applyFill="1" applyBorder="1" applyAlignment="1">
      <alignment horizontal="center" wrapText="1"/>
    </xf>
    <xf numFmtId="0" fontId="20" fillId="13" borderId="18" xfId="0" applyFont="1" applyFill="1" applyBorder="1" applyAlignment="1">
      <alignment wrapText="1"/>
    </xf>
    <xf numFmtId="0" fontId="24" fillId="7" borderId="14" xfId="0" applyFont="1" applyFill="1" applyBorder="1" applyAlignment="1">
      <alignment horizontal="center" wrapText="1"/>
    </xf>
    <xf numFmtId="0" fontId="20" fillId="13" borderId="18" xfId="0" applyFont="1" applyFill="1" applyBorder="1" applyAlignment="1">
      <alignment horizontal="center" wrapText="1"/>
    </xf>
    <xf numFmtId="0" fontId="20" fillId="13" borderId="17" xfId="0" applyFont="1" applyFill="1" applyBorder="1" applyAlignment="1">
      <alignment vertical="center" wrapText="1"/>
    </xf>
    <xf numFmtId="0" fontId="20" fillId="0" borderId="17" xfId="0" applyFont="1" applyBorder="1" applyAlignment="1">
      <alignment vertical="center" wrapText="1"/>
    </xf>
    <xf numFmtId="0" fontId="0" fillId="0" borderId="11" xfId="0" applyBorder="1"/>
    <xf numFmtId="0" fontId="0" fillId="0" borderId="11" xfId="0" applyBorder="1" applyAlignment="1">
      <alignment horizontal="center"/>
    </xf>
    <xf numFmtId="0" fontId="0" fillId="3" borderId="13" xfId="0" applyFill="1" applyBorder="1" applyAlignment="1">
      <alignment horizontal="center" vertical="center"/>
    </xf>
    <xf numFmtId="0" fontId="13" fillId="2" borderId="13" xfId="0" applyFont="1" applyFill="1" applyBorder="1" applyAlignment="1">
      <alignment horizontal="center" vertical="center" wrapText="1"/>
    </xf>
    <xf numFmtId="0" fontId="13" fillId="2" borderId="19" xfId="0" applyFont="1" applyFill="1" applyBorder="1" applyAlignment="1">
      <alignment horizontal="center" vertical="center" wrapText="1"/>
    </xf>
    <xf numFmtId="0" fontId="20" fillId="13" borderId="18" xfId="0" applyFont="1" applyFill="1" applyBorder="1" applyAlignment="1">
      <alignment horizontal="center"/>
    </xf>
    <xf numFmtId="0" fontId="20" fillId="0" borderId="18" xfId="0" applyFont="1" applyBorder="1" applyAlignment="1">
      <alignment horizontal="center"/>
    </xf>
    <xf numFmtId="0" fontId="20" fillId="14" borderId="18" xfId="0" applyFont="1" applyFill="1" applyBorder="1" applyAlignment="1">
      <alignment horizontal="center" wrapText="1"/>
    </xf>
    <xf numFmtId="0" fontId="24" fillId="7" borderId="14" xfId="0" applyFont="1" applyFill="1" applyBorder="1" applyAlignment="1">
      <alignment horizontal="center"/>
    </xf>
    <xf numFmtId="0" fontId="7" fillId="13" borderId="18" xfId="0" applyFont="1" applyFill="1" applyBorder="1" applyAlignment="1">
      <alignment horizontal="center"/>
    </xf>
    <xf numFmtId="0" fontId="24" fillId="7" borderId="14" xfId="0" applyFont="1" applyFill="1" applyBorder="1" applyAlignment="1">
      <alignment horizontal="center" vertical="center" wrapText="1"/>
    </xf>
    <xf numFmtId="0" fontId="24" fillId="7" borderId="8" xfId="0" applyFont="1" applyFill="1" applyBorder="1" applyAlignment="1">
      <alignment horizontal="left" wrapText="1"/>
    </xf>
    <xf numFmtId="0" fontId="26" fillId="15" borderId="14" xfId="0" applyFont="1" applyFill="1" applyBorder="1"/>
    <xf numFmtId="0" fontId="26" fillId="15" borderId="18" xfId="0" applyFont="1" applyFill="1" applyBorder="1" applyAlignment="1">
      <alignment wrapText="1"/>
    </xf>
    <xf numFmtId="0" fontId="0" fillId="0" borderId="14" xfId="0" applyBorder="1" applyAlignment="1">
      <alignment horizontal="center" vertical="center" wrapText="1"/>
    </xf>
    <xf numFmtId="0" fontId="0" fillId="0" borderId="14" xfId="0" applyBorder="1" applyAlignment="1">
      <alignment vertical="center" wrapText="1"/>
    </xf>
    <xf numFmtId="0" fontId="26" fillId="10" borderId="11" xfId="0" applyFont="1" applyFill="1" applyBorder="1" applyAlignment="1">
      <alignment horizontal="center"/>
    </xf>
    <xf numFmtId="0" fontId="26" fillId="15" borderId="11" xfId="0" applyFont="1" applyFill="1" applyBorder="1" applyAlignment="1">
      <alignment wrapText="1"/>
    </xf>
    <xf numFmtId="0" fontId="25" fillId="7" borderId="11" xfId="0" applyFont="1" applyFill="1" applyBorder="1"/>
    <xf numFmtId="0" fontId="24" fillId="7" borderId="17" xfId="0" applyFont="1" applyFill="1" applyBorder="1" applyAlignment="1">
      <alignment horizontal="center"/>
    </xf>
    <xf numFmtId="0" fontId="24" fillId="7" borderId="18" xfId="0" applyFont="1" applyFill="1" applyBorder="1" applyAlignment="1">
      <alignment horizontal="center" wrapText="1"/>
    </xf>
    <xf numFmtId="0" fontId="0" fillId="10" borderId="11" xfId="0" applyFill="1" applyBorder="1" applyAlignment="1">
      <alignment horizontal="center" vertical="center"/>
    </xf>
    <xf numFmtId="0" fontId="25" fillId="7" borderId="0" xfId="0" applyFont="1" applyFill="1" applyAlignment="1">
      <alignment horizontal="right" wrapText="1"/>
    </xf>
    <xf numFmtId="0" fontId="25" fillId="7" borderId="0" xfId="0" applyFont="1" applyFill="1"/>
    <xf numFmtId="0" fontId="28" fillId="7" borderId="0" xfId="0" applyFont="1" applyFill="1" applyAlignment="1">
      <alignment horizontal="right" wrapText="1"/>
    </xf>
    <xf numFmtId="0" fontId="20" fillId="10" borderId="19" xfId="0" applyFont="1" applyFill="1" applyBorder="1" applyAlignment="1">
      <alignment horizontal="center" vertical="center" wrapText="1"/>
    </xf>
    <xf numFmtId="0" fontId="0" fillId="0" borderId="12" xfId="0" applyBorder="1" applyAlignment="1">
      <alignment horizontal="left" vertical="center" wrapText="1"/>
    </xf>
    <xf numFmtId="0" fontId="30" fillId="3" borderId="0" xfId="0" applyFont="1" applyFill="1" applyAlignment="1">
      <alignment wrapText="1"/>
    </xf>
    <xf numFmtId="0" fontId="30" fillId="3" borderId="8" xfId="0" applyFont="1" applyFill="1" applyBorder="1" applyAlignment="1">
      <alignment horizontal="center" vertical="center" wrapText="1"/>
    </xf>
    <xf numFmtId="0" fontId="30" fillId="0" borderId="0" xfId="0" applyFont="1" applyAlignment="1">
      <alignment wrapText="1"/>
    </xf>
    <xf numFmtId="0" fontId="30" fillId="10" borderId="8" xfId="0" applyFont="1" applyFill="1" applyBorder="1" applyAlignment="1">
      <alignment horizontal="center" vertical="center" wrapText="1"/>
    </xf>
    <xf numFmtId="0" fontId="30" fillId="3" borderId="0" xfId="0" applyFont="1" applyFill="1" applyAlignment="1">
      <alignment vertical="center" wrapText="1"/>
    </xf>
    <xf numFmtId="0" fontId="0" fillId="0" borderId="20" xfId="0" applyBorder="1" applyAlignment="1">
      <alignment horizontal="left" vertical="center" wrapText="1"/>
    </xf>
    <xf numFmtId="0" fontId="30" fillId="0" borderId="8" xfId="0" applyFont="1" applyBorder="1" applyAlignment="1">
      <alignment horizontal="left" vertical="center" wrapText="1"/>
    </xf>
    <xf numFmtId="0" fontId="30" fillId="0" borderId="8" xfId="0" applyFont="1" applyBorder="1" applyAlignment="1">
      <alignment horizontal="center" vertical="center" wrapText="1"/>
    </xf>
    <xf numFmtId="0" fontId="31" fillId="0" borderId="8" xfId="0" applyFont="1" applyBorder="1" applyAlignment="1">
      <alignment horizontal="left" vertical="center" wrapText="1"/>
    </xf>
    <xf numFmtId="0" fontId="0" fillId="16" borderId="8" xfId="0" applyFill="1" applyBorder="1" applyAlignment="1">
      <alignment horizontal="center" vertical="center" wrapText="1"/>
    </xf>
    <xf numFmtId="0" fontId="0" fillId="16" borderId="8" xfId="0" applyFill="1" applyBorder="1" applyAlignment="1">
      <alignment wrapText="1"/>
    </xf>
    <xf numFmtId="0" fontId="0" fillId="16" borderId="8" xfId="0" applyFill="1" applyBorder="1" applyAlignment="1">
      <alignment horizontal="left" vertical="center" wrapText="1"/>
    </xf>
    <xf numFmtId="0" fontId="20" fillId="16" borderId="8" xfId="0" applyFont="1" applyFill="1" applyBorder="1" applyAlignment="1">
      <alignment horizontal="left" vertical="center" wrapText="1"/>
    </xf>
    <xf numFmtId="0" fontId="26" fillId="10" borderId="20" xfId="0" applyFont="1" applyFill="1" applyBorder="1" applyAlignment="1">
      <alignment horizontal="center"/>
    </xf>
    <xf numFmtId="0" fontId="0" fillId="0" borderId="20" xfId="0" applyBorder="1" applyAlignment="1">
      <alignment horizontal="center"/>
    </xf>
    <xf numFmtId="0" fontId="0" fillId="0" borderId="20" xfId="0" applyBorder="1"/>
    <xf numFmtId="0" fontId="33" fillId="3" borderId="8" xfId="0" applyFont="1" applyFill="1" applyBorder="1" applyAlignment="1">
      <alignment horizontal="center" vertical="center" wrapText="1"/>
    </xf>
    <xf numFmtId="0" fontId="26" fillId="15" borderId="0" xfId="0" applyFont="1" applyFill="1" applyAlignment="1">
      <alignment wrapText="1"/>
    </xf>
    <xf numFmtId="0" fontId="25" fillId="0" borderId="0" xfId="0" applyFont="1" applyAlignment="1">
      <alignment horizontal="right" wrapText="1"/>
    </xf>
    <xf numFmtId="0" fontId="26" fillId="0" borderId="0" xfId="0" applyFont="1" applyAlignment="1">
      <alignment wrapText="1"/>
    </xf>
    <xf numFmtId="0" fontId="25" fillId="0" borderId="0" xfId="0" applyFont="1"/>
    <xf numFmtId="0" fontId="24" fillId="7" borderId="18" xfId="0" applyFont="1" applyFill="1" applyBorder="1" applyAlignment="1">
      <alignment horizontal="center" vertical="center" wrapText="1"/>
    </xf>
    <xf numFmtId="0" fontId="10" fillId="0" borderId="0" xfId="0" applyFont="1" applyAlignment="1">
      <alignment vertical="center" wrapText="1"/>
    </xf>
    <xf numFmtId="0" fontId="29" fillId="7" borderId="0" xfId="0" applyFont="1" applyFill="1" applyAlignment="1">
      <alignment wrapText="1"/>
    </xf>
    <xf numFmtId="0" fontId="0" fillId="2" borderId="0" xfId="0" applyFill="1"/>
    <xf numFmtId="0" fontId="22" fillId="0" borderId="8" xfId="0" applyFont="1" applyBorder="1" applyAlignment="1">
      <alignment horizontal="center" vertical="center"/>
    </xf>
    <xf numFmtId="0" fontId="22" fillId="2" borderId="8" xfId="0" applyFont="1" applyFill="1" applyBorder="1" applyAlignment="1">
      <alignment horizontal="center" vertical="center" wrapText="1"/>
    </xf>
    <xf numFmtId="0" fontId="13" fillId="0" borderId="0" xfId="0" applyFont="1" applyAlignment="1">
      <alignment horizontal="left" vertical="center" wrapText="1"/>
    </xf>
    <xf numFmtId="0" fontId="13" fillId="0" borderId="0" xfId="0" applyFont="1" applyAlignment="1">
      <alignment horizontal="center" vertical="center" wrapText="1"/>
    </xf>
    <xf numFmtId="0" fontId="33" fillId="0" borderId="8" xfId="0" applyFont="1" applyBorder="1" applyAlignment="1">
      <alignment vertical="center" wrapText="1"/>
    </xf>
    <xf numFmtId="0" fontId="0" fillId="10" borderId="19" xfId="0" applyFill="1" applyBorder="1" applyAlignment="1">
      <alignment horizontal="center" vertical="center" wrapText="1"/>
    </xf>
    <xf numFmtId="0" fontId="30" fillId="3" borderId="8" xfId="0" applyFont="1" applyFill="1" applyBorder="1" applyAlignment="1">
      <alignment horizontal="left" vertical="center" wrapText="1"/>
    </xf>
    <xf numFmtId="0" fontId="31" fillId="3" borderId="8" xfId="0" applyFont="1" applyFill="1" applyBorder="1" applyAlignment="1">
      <alignment horizontal="center" vertical="center" wrapText="1"/>
    </xf>
    <xf numFmtId="0" fontId="30" fillId="16" borderId="8" xfId="0" applyFont="1" applyFill="1" applyBorder="1" applyAlignment="1">
      <alignment horizontal="center" vertical="center" wrapText="1"/>
    </xf>
    <xf numFmtId="0" fontId="30" fillId="10" borderId="8" xfId="0" applyFont="1" applyFill="1" applyBorder="1" applyAlignment="1">
      <alignment horizontal="left" vertical="center" wrapText="1"/>
    </xf>
    <xf numFmtId="0" fontId="34" fillId="10" borderId="8" xfId="0" applyFont="1" applyFill="1" applyBorder="1" applyAlignment="1">
      <alignment horizontal="left" vertical="center" wrapText="1"/>
    </xf>
    <xf numFmtId="0" fontId="34" fillId="16" borderId="8" xfId="0" applyFont="1" applyFill="1" applyBorder="1" applyAlignment="1">
      <alignment horizontal="left" vertical="center" wrapText="1"/>
    </xf>
    <xf numFmtId="0" fontId="25" fillId="0" borderId="18" xfId="0" applyFont="1" applyBorder="1"/>
    <xf numFmtId="0" fontId="20" fillId="0" borderId="8" xfId="0" applyFont="1" applyBorder="1" applyAlignment="1">
      <alignment horizontal="left" vertical="center" wrapText="1"/>
    </xf>
    <xf numFmtId="0" fontId="4" fillId="0" borderId="0" xfId="0" applyFont="1" applyAlignment="1">
      <alignment vertical="center"/>
    </xf>
    <xf numFmtId="0" fontId="20" fillId="13" borderId="18" xfId="0" applyFont="1" applyFill="1" applyBorder="1" applyAlignment="1">
      <alignment horizontal="center" vertical="center" wrapText="1"/>
    </xf>
    <xf numFmtId="0" fontId="20" fillId="0" borderId="0" xfId="0" applyFont="1" applyAlignment="1">
      <alignment wrapText="1"/>
    </xf>
    <xf numFmtId="0" fontId="36" fillId="10" borderId="8" xfId="0" applyFont="1" applyFill="1" applyBorder="1" applyAlignment="1">
      <alignment horizontal="left" vertical="center" wrapText="1"/>
    </xf>
    <xf numFmtId="0" fontId="20" fillId="18" borderId="8" xfId="0" applyFont="1" applyFill="1" applyBorder="1" applyAlignment="1">
      <alignment horizontal="center" vertical="center" wrapText="1"/>
    </xf>
    <xf numFmtId="0" fontId="10" fillId="18" borderId="8" xfId="0" applyFont="1" applyFill="1" applyBorder="1" applyAlignment="1">
      <alignment horizontal="center" vertical="center" wrapText="1"/>
    </xf>
    <xf numFmtId="0" fontId="38" fillId="0" borderId="19" xfId="0" applyFont="1" applyBorder="1" applyAlignment="1">
      <alignment wrapText="1"/>
    </xf>
    <xf numFmtId="0" fontId="0" fillId="0" borderId="20" xfId="0" applyBorder="1" applyAlignment="1">
      <alignment wrapText="1"/>
    </xf>
    <xf numFmtId="0" fontId="19" fillId="0" borderId="8" xfId="0" applyFont="1" applyBorder="1" applyAlignment="1">
      <alignment horizontal="center" vertical="center" wrapText="1"/>
    </xf>
    <xf numFmtId="0" fontId="23" fillId="5" borderId="8" xfId="0" applyFont="1" applyFill="1" applyBorder="1" applyAlignment="1">
      <alignment horizontal="center" wrapText="1"/>
    </xf>
    <xf numFmtId="0" fontId="0" fillId="0" borderId="8" xfId="0" applyBorder="1"/>
    <xf numFmtId="0" fontId="0" fillId="0" borderId="22" xfId="0" applyBorder="1" applyAlignment="1">
      <alignment horizontal="center" vertical="center" wrapText="1"/>
    </xf>
    <xf numFmtId="0" fontId="20" fillId="0" borderId="8" xfId="0" applyFont="1" applyBorder="1" applyAlignment="1">
      <alignment horizontal="center" vertical="center" wrapText="1"/>
    </xf>
    <xf numFmtId="0" fontId="0" fillId="0" borderId="21" xfId="0" applyBorder="1" applyAlignment="1">
      <alignment horizontal="center" vertical="center" wrapText="1"/>
    </xf>
    <xf numFmtId="0" fontId="13" fillId="2" borderId="21" xfId="0" applyFont="1" applyFill="1" applyBorder="1" applyAlignment="1">
      <alignment horizontal="center" vertical="center" wrapText="1"/>
    </xf>
    <xf numFmtId="0" fontId="1" fillId="19" borderId="8" xfId="0" applyFont="1" applyFill="1" applyBorder="1" applyAlignment="1">
      <alignment horizontal="center"/>
    </xf>
    <xf numFmtId="0" fontId="8" fillId="6" borderId="0" xfId="0" applyFont="1" applyFill="1" applyAlignment="1">
      <alignment horizontal="left" wrapText="1"/>
    </xf>
    <xf numFmtId="0" fontId="26" fillId="0" borderId="14" xfId="0" applyFont="1" applyBorder="1" applyAlignment="1">
      <alignment horizontal="center"/>
    </xf>
    <xf numFmtId="0" fontId="24" fillId="0" borderId="18" xfId="0" applyFont="1" applyBorder="1" applyAlignment="1">
      <alignment wrapText="1"/>
    </xf>
    <xf numFmtId="0" fontId="25" fillId="0" borderId="8" xfId="0" applyFont="1" applyBorder="1"/>
    <xf numFmtId="0" fontId="26" fillId="10" borderId="8" xfId="0" applyFont="1" applyFill="1" applyBorder="1" applyAlignment="1">
      <alignment horizontal="center"/>
    </xf>
    <xf numFmtId="0" fontId="0" fillId="0" borderId="8" xfId="0" applyBorder="1" applyAlignment="1">
      <alignment horizontal="center"/>
    </xf>
    <xf numFmtId="0" fontId="26" fillId="15" borderId="8" xfId="0" applyFont="1" applyFill="1" applyBorder="1" applyAlignment="1">
      <alignment wrapText="1"/>
    </xf>
    <xf numFmtId="0" fontId="25" fillId="7" borderId="8" xfId="0" applyFont="1" applyFill="1" applyBorder="1"/>
    <xf numFmtId="0" fontId="26" fillId="0" borderId="20" xfId="0" applyFont="1" applyBorder="1" applyAlignment="1">
      <alignment horizontal="center"/>
    </xf>
    <xf numFmtId="0" fontId="26" fillId="0" borderId="11" xfId="0" applyFont="1" applyBorder="1" applyAlignment="1">
      <alignment horizontal="center"/>
    </xf>
    <xf numFmtId="0" fontId="19" fillId="3" borderId="8" xfId="0" applyFont="1" applyFill="1" applyBorder="1" applyAlignment="1">
      <alignment horizontal="center" vertical="center" wrapText="1"/>
    </xf>
    <xf numFmtId="0" fontId="10" fillId="12" borderId="8" xfId="0" applyFont="1" applyFill="1" applyBorder="1" applyAlignment="1">
      <alignment horizontal="center" vertical="center" wrapText="1"/>
    </xf>
    <xf numFmtId="0" fontId="20" fillId="3" borderId="18" xfId="0" applyFont="1" applyFill="1" applyBorder="1" applyAlignment="1">
      <alignment horizontal="center" wrapText="1"/>
    </xf>
    <xf numFmtId="0" fontId="20" fillId="20" borderId="17" xfId="0" applyFont="1" applyFill="1" applyBorder="1" applyAlignment="1">
      <alignment vertical="center" wrapText="1"/>
    </xf>
    <xf numFmtId="0" fontId="20" fillId="20" borderId="18" xfId="0" applyFont="1" applyFill="1" applyBorder="1" applyAlignment="1">
      <alignment horizontal="center" wrapText="1"/>
    </xf>
    <xf numFmtId="0" fontId="20" fillId="20" borderId="18" xfId="0" applyFont="1" applyFill="1" applyBorder="1" applyAlignment="1">
      <alignment horizontal="center"/>
    </xf>
    <xf numFmtId="0" fontId="20" fillId="20" borderId="18" xfId="0" applyFont="1" applyFill="1" applyBorder="1" applyAlignment="1">
      <alignment wrapText="1"/>
    </xf>
    <xf numFmtId="0" fontId="25" fillId="0" borderId="18" xfId="0" applyFont="1" applyBorder="1" applyAlignment="1">
      <alignment horizontal="center"/>
    </xf>
    <xf numFmtId="0" fontId="26" fillId="0" borderId="18" xfId="0" applyFont="1" applyBorder="1" applyAlignment="1">
      <alignment horizontal="center"/>
    </xf>
    <xf numFmtId="0" fontId="42" fillId="19" borderId="8" xfId="0" applyFont="1" applyFill="1" applyBorder="1" applyAlignment="1">
      <alignment horizontal="center" wrapText="1"/>
    </xf>
    <xf numFmtId="0" fontId="42" fillId="19" borderId="8" xfId="0" applyFont="1" applyFill="1" applyBorder="1" applyAlignment="1">
      <alignment horizontal="center" vertical="center"/>
    </xf>
    <xf numFmtId="0" fontId="0" fillId="3" borderId="17" xfId="0" applyFill="1" applyBorder="1" applyAlignment="1">
      <alignment horizontal="left" vertical="center" wrapText="1"/>
    </xf>
    <xf numFmtId="0" fontId="0" fillId="0" borderId="17" xfId="0" applyBorder="1" applyAlignment="1">
      <alignment horizontal="center" vertical="center" wrapText="1"/>
    </xf>
    <xf numFmtId="0" fontId="0" fillId="3" borderId="17" xfId="0" applyFill="1" applyBorder="1" applyAlignment="1">
      <alignment horizontal="center" vertical="center" wrapText="1"/>
    </xf>
    <xf numFmtId="0" fontId="0" fillId="3" borderId="32" xfId="0" applyFill="1" applyBorder="1" applyAlignment="1">
      <alignment horizontal="center" vertical="center"/>
    </xf>
    <xf numFmtId="0" fontId="2" fillId="0" borderId="8" xfId="0" applyFont="1" applyBorder="1" applyAlignment="1">
      <alignment wrapText="1"/>
    </xf>
    <xf numFmtId="0" fontId="2" fillId="0" borderId="8" xfId="0" applyFont="1" applyBorder="1" applyAlignment="1">
      <alignment horizontal="center" vertical="center"/>
    </xf>
    <xf numFmtId="0" fontId="2" fillId="0" borderId="8" xfId="0" applyFont="1" applyBorder="1"/>
    <xf numFmtId="0" fontId="45" fillId="15" borderId="8" xfId="0" applyFont="1" applyFill="1" applyBorder="1" applyAlignment="1">
      <alignment wrapText="1"/>
    </xf>
    <xf numFmtId="0" fontId="18" fillId="7" borderId="8" xfId="0" applyFont="1" applyFill="1" applyBorder="1"/>
    <xf numFmtId="0" fontId="45" fillId="0" borderId="8" xfId="0" applyFont="1" applyBorder="1" applyAlignment="1">
      <alignment horizontal="center"/>
    </xf>
    <xf numFmtId="0" fontId="0" fillId="0" borderId="19" xfId="0" applyBorder="1" applyAlignment="1">
      <alignment horizontal="center" vertical="center" wrapText="1"/>
    </xf>
    <xf numFmtId="0" fontId="20" fillId="0" borderId="19" xfId="0" applyFont="1" applyBorder="1" applyAlignment="1">
      <alignment horizontal="center" vertical="center" wrapText="1"/>
    </xf>
    <xf numFmtId="0" fontId="7" fillId="0" borderId="18" xfId="0" applyFont="1" applyBorder="1" applyAlignment="1">
      <alignment horizontal="center" wrapText="1"/>
    </xf>
    <xf numFmtId="0" fontId="0" fillId="0" borderId="23" xfId="0" applyBorder="1" applyAlignment="1">
      <alignment horizontal="center" vertical="center" wrapText="1"/>
    </xf>
    <xf numFmtId="0" fontId="0" fillId="0" borderId="21" xfId="0" applyBorder="1" applyAlignment="1">
      <alignment horizontal="center" vertical="center"/>
    </xf>
    <xf numFmtId="0" fontId="0" fillId="0" borderId="22" xfId="0" applyBorder="1" applyAlignment="1">
      <alignment wrapText="1"/>
    </xf>
    <xf numFmtId="0" fontId="0" fillId="0" borderId="14" xfId="0" applyBorder="1" applyAlignment="1">
      <alignment wrapText="1"/>
    </xf>
    <xf numFmtId="0" fontId="0" fillId="0" borderId="24" xfId="0" applyBorder="1" applyAlignment="1">
      <alignment wrapText="1"/>
    </xf>
    <xf numFmtId="0" fontId="0" fillId="0" borderId="22" xfId="0" applyBorder="1" applyAlignment="1">
      <alignment horizontal="left" vertical="center" wrapText="1"/>
    </xf>
    <xf numFmtId="0" fontId="13" fillId="2" borderId="33" xfId="0" applyFont="1" applyFill="1" applyBorder="1" applyAlignment="1">
      <alignment horizontal="center" vertical="center" wrapText="1"/>
    </xf>
    <xf numFmtId="0" fontId="24" fillId="7" borderId="34" xfId="0" applyFont="1" applyFill="1" applyBorder="1" applyAlignment="1">
      <alignment horizontal="center" vertical="center" wrapText="1"/>
    </xf>
    <xf numFmtId="0" fontId="40" fillId="2" borderId="23" xfId="0" applyFont="1" applyFill="1" applyBorder="1" applyAlignment="1">
      <alignment wrapText="1"/>
    </xf>
    <xf numFmtId="0" fontId="41" fillId="2" borderId="24" xfId="0" applyFont="1" applyFill="1" applyBorder="1" applyAlignment="1">
      <alignment horizontal="center" wrapText="1"/>
    </xf>
    <xf numFmtId="0" fontId="13" fillId="7" borderId="8" xfId="0" applyFont="1" applyFill="1" applyBorder="1"/>
    <xf numFmtId="0" fontId="47" fillId="7" borderId="8" xfId="0" applyFont="1" applyFill="1" applyBorder="1" applyAlignment="1">
      <alignment horizontal="center" vertical="center"/>
    </xf>
    <xf numFmtId="0" fontId="25" fillId="7" borderId="18" xfId="0" applyFont="1" applyFill="1" applyBorder="1" applyAlignment="1">
      <alignment horizontal="center"/>
    </xf>
    <xf numFmtId="0" fontId="47" fillId="7" borderId="8" xfId="0" applyFont="1" applyFill="1" applyBorder="1" applyAlignment="1">
      <alignment horizontal="center"/>
    </xf>
    <xf numFmtId="0" fontId="25" fillId="7" borderId="11" xfId="0" applyFont="1" applyFill="1" applyBorder="1" applyAlignment="1">
      <alignment horizontal="center"/>
    </xf>
    <xf numFmtId="0" fontId="24" fillId="7" borderId="8" xfId="0" applyFont="1" applyFill="1" applyBorder="1" applyAlignment="1">
      <alignment horizontal="center"/>
    </xf>
    <xf numFmtId="0" fontId="18" fillId="2" borderId="8" xfId="0" applyFont="1" applyFill="1" applyBorder="1" applyAlignment="1">
      <alignment horizontal="center" vertical="center" wrapText="1"/>
    </xf>
    <xf numFmtId="0" fontId="0" fillId="0" borderId="12" xfId="0" applyFill="1" applyBorder="1" applyAlignment="1">
      <alignment horizontal="left" vertical="center" wrapText="1"/>
    </xf>
    <xf numFmtId="0" fontId="0" fillId="0" borderId="11" xfId="0" applyFill="1" applyBorder="1" applyAlignment="1">
      <alignment horizontal="center" vertical="center"/>
    </xf>
    <xf numFmtId="0" fontId="0" fillId="0" borderId="21" xfId="0" applyFill="1" applyBorder="1" applyAlignment="1">
      <alignment horizontal="center" vertical="center" wrapText="1"/>
    </xf>
    <xf numFmtId="0" fontId="0" fillId="0" borderId="22" xfId="0" applyFill="1" applyBorder="1" applyAlignment="1">
      <alignment horizontal="center" vertical="center" wrapText="1"/>
    </xf>
    <xf numFmtId="0" fontId="0" fillId="0" borderId="8" xfId="0" applyFill="1" applyBorder="1" applyAlignment="1">
      <alignment wrapText="1"/>
    </xf>
    <xf numFmtId="0" fontId="0" fillId="0" borderId="8" xfId="0" applyFill="1" applyBorder="1" applyAlignment="1">
      <alignment horizontal="center" vertical="center" wrapText="1"/>
    </xf>
    <xf numFmtId="0" fontId="8" fillId="2" borderId="8" xfId="0" applyFont="1" applyFill="1" applyBorder="1" applyAlignment="1">
      <alignment horizontal="left" vertical="center"/>
    </xf>
    <xf numFmtId="0" fontId="9" fillId="2" borderId="8" xfId="0" applyFont="1" applyFill="1" applyBorder="1" applyAlignment="1">
      <alignment horizontal="center" vertical="center"/>
    </xf>
    <xf numFmtId="0" fontId="42" fillId="19" borderId="32" xfId="0" applyFont="1" applyFill="1" applyBorder="1" applyAlignment="1">
      <alignment horizontal="center"/>
    </xf>
    <xf numFmtId="0" fontId="42" fillId="19" borderId="31" xfId="0" applyFont="1" applyFill="1" applyBorder="1" applyAlignment="1">
      <alignment horizontal="center"/>
    </xf>
    <xf numFmtId="0" fontId="25" fillId="7" borderId="11" xfId="0" applyFont="1" applyFill="1" applyBorder="1" applyAlignment="1">
      <alignment horizontal="right" vertical="center" wrapText="1"/>
    </xf>
    <xf numFmtId="0" fontId="20" fillId="17" borderId="8" xfId="0" applyFont="1" applyFill="1" applyBorder="1" applyAlignment="1">
      <alignment horizontal="center" vertical="center" wrapText="1"/>
    </xf>
    <xf numFmtId="0" fontId="25" fillId="7" borderId="13" xfId="0" applyFont="1" applyFill="1" applyBorder="1" applyAlignment="1">
      <alignment horizontal="right" wrapText="1"/>
    </xf>
    <xf numFmtId="0" fontId="25" fillId="7" borderId="14" xfId="0" applyFont="1" applyFill="1" applyBorder="1" applyAlignment="1">
      <alignment horizontal="right" wrapText="1"/>
    </xf>
    <xf numFmtId="0" fontId="25" fillId="0" borderId="13" xfId="0" applyFont="1" applyBorder="1" applyAlignment="1">
      <alignment horizontal="right" wrapText="1"/>
    </xf>
    <xf numFmtId="0" fontId="25" fillId="0" borderId="14" xfId="0" applyFont="1" applyBorder="1" applyAlignment="1">
      <alignment horizontal="right" wrapText="1"/>
    </xf>
    <xf numFmtId="0" fontId="44" fillId="0" borderId="8" xfId="0" applyFont="1" applyBorder="1" applyAlignment="1">
      <alignment horizontal="right" wrapText="1"/>
    </xf>
    <xf numFmtId="0" fontId="46" fillId="7" borderId="8" xfId="0" applyFont="1" applyFill="1" applyBorder="1" applyAlignment="1">
      <alignment horizontal="right" wrapText="1"/>
    </xf>
    <xf numFmtId="0" fontId="20" fillId="15" borderId="19" xfId="0" applyFont="1" applyFill="1" applyBorder="1" applyAlignment="1">
      <alignment wrapText="1"/>
    </xf>
    <xf numFmtId="0" fontId="20" fillId="15" borderId="17" xfId="0" applyFont="1" applyFill="1" applyBorder="1" applyAlignment="1">
      <alignment wrapText="1"/>
    </xf>
    <xf numFmtId="0" fontId="22" fillId="0" borderId="13" xfId="0" applyFont="1" applyBorder="1" applyAlignment="1">
      <alignment horizontal="right" vertical="center" wrapText="1"/>
    </xf>
    <xf numFmtId="0" fontId="22" fillId="0" borderId="30" xfId="0" applyFont="1" applyBorder="1" applyAlignment="1">
      <alignment horizontal="right" vertical="center" wrapText="1"/>
    </xf>
    <xf numFmtId="0" fontId="10" fillId="0" borderId="8" xfId="0" applyFont="1" applyBorder="1" applyAlignment="1">
      <alignment horizontal="center" wrapText="1"/>
    </xf>
    <xf numFmtId="0" fontId="22" fillId="2" borderId="13" xfId="0" applyFont="1" applyFill="1" applyBorder="1" applyAlignment="1">
      <alignment horizontal="right" vertical="center" wrapText="1"/>
    </xf>
    <xf numFmtId="0" fontId="22" fillId="2" borderId="30" xfId="0" applyFont="1" applyFill="1" applyBorder="1" applyAlignment="1">
      <alignment horizontal="right" vertical="center" wrapText="1"/>
    </xf>
    <xf numFmtId="0" fontId="25" fillId="0" borderId="23" xfId="0" applyFont="1" applyBorder="1" applyAlignment="1">
      <alignment horizontal="right" wrapText="1"/>
    </xf>
    <xf numFmtId="0" fontId="25" fillId="0" borderId="24" xfId="0" applyFont="1" applyBorder="1" applyAlignment="1">
      <alignment horizontal="right" wrapText="1"/>
    </xf>
    <xf numFmtId="0" fontId="25" fillId="7" borderId="21" xfId="0" applyFont="1" applyFill="1" applyBorder="1" applyAlignment="1">
      <alignment horizontal="right" wrapText="1"/>
    </xf>
    <xf numFmtId="0" fontId="25" fillId="7" borderId="22" xfId="0" applyFont="1" applyFill="1" applyBorder="1" applyAlignment="1">
      <alignment horizontal="right" wrapText="1"/>
    </xf>
    <xf numFmtId="0" fontId="25" fillId="0" borderId="11" xfId="0" applyFont="1" applyBorder="1" applyAlignment="1">
      <alignment horizontal="right" wrapText="1"/>
    </xf>
    <xf numFmtId="0" fontId="25" fillId="7" borderId="11" xfId="0" applyFont="1" applyFill="1" applyBorder="1" applyAlignment="1">
      <alignment horizontal="right" wrapText="1"/>
    </xf>
    <xf numFmtId="0" fontId="25" fillId="0" borderId="25" xfId="0" applyFont="1" applyBorder="1" applyAlignment="1">
      <alignment horizontal="right" wrapText="1"/>
    </xf>
    <xf numFmtId="0" fontId="25" fillId="7" borderId="29" xfId="0" applyFont="1" applyFill="1" applyBorder="1" applyAlignment="1">
      <alignment horizontal="right" wrapText="1"/>
    </xf>
    <xf numFmtId="0" fontId="25" fillId="7" borderId="31" xfId="0" applyFont="1" applyFill="1" applyBorder="1" applyAlignment="1">
      <alignment horizontal="center" wrapText="1"/>
    </xf>
    <xf numFmtId="0" fontId="25" fillId="7" borderId="18" xfId="0" applyFont="1" applyFill="1" applyBorder="1" applyAlignment="1">
      <alignment horizontal="center" wrapText="1"/>
    </xf>
    <xf numFmtId="0" fontId="23" fillId="5" borderId="8" xfId="0" applyFont="1" applyFill="1" applyBorder="1" applyAlignment="1">
      <alignment horizontal="center" wrapText="1"/>
    </xf>
    <xf numFmtId="0" fontId="22" fillId="2" borderId="8" xfId="0" applyFont="1" applyFill="1" applyBorder="1" applyAlignment="1">
      <alignment horizontal="right" vertical="center" wrapText="1"/>
    </xf>
    <xf numFmtId="0" fontId="22" fillId="0" borderId="8" xfId="0" applyFont="1" applyBorder="1" applyAlignment="1">
      <alignment horizontal="right" vertical="center" wrapText="1"/>
    </xf>
    <xf numFmtId="0" fontId="22" fillId="2" borderId="26" xfId="0" applyFont="1" applyFill="1" applyBorder="1" applyAlignment="1">
      <alignment horizontal="center" vertical="center" wrapText="1"/>
    </xf>
    <xf numFmtId="0" fontId="22" fillId="2" borderId="27" xfId="0" applyFont="1" applyFill="1" applyBorder="1" applyAlignment="1">
      <alignment horizontal="center" vertical="center" wrapText="1"/>
    </xf>
    <xf numFmtId="0" fontId="22" fillId="2" borderId="28" xfId="0" applyFont="1" applyFill="1" applyBorder="1" applyAlignment="1">
      <alignment horizontal="center" vertical="center" wrapText="1"/>
    </xf>
    <xf numFmtId="0" fontId="43" fillId="0" borderId="25" xfId="0" applyFont="1" applyBorder="1" applyAlignment="1">
      <alignment horizontal="center" vertical="center" wrapText="1"/>
    </xf>
    <xf numFmtId="0" fontId="14" fillId="0" borderId="13" xfId="0" applyFont="1" applyBorder="1" applyAlignment="1">
      <alignment horizontal="right" vertical="center" wrapText="1"/>
    </xf>
    <xf numFmtId="0" fontId="14" fillId="0" borderId="14" xfId="0" applyFont="1" applyBorder="1" applyAlignment="1">
      <alignment horizontal="right" vertical="center" wrapText="1"/>
    </xf>
    <xf numFmtId="0" fontId="0" fillId="5" borderId="8" xfId="0" applyFill="1" applyBorder="1" applyAlignment="1">
      <alignment horizontal="center"/>
    </xf>
    <xf numFmtId="0" fontId="14" fillId="2" borderId="13" xfId="0" applyFont="1" applyFill="1" applyBorder="1" applyAlignment="1">
      <alignment horizontal="right" vertical="center" wrapText="1"/>
    </xf>
    <xf numFmtId="0" fontId="14" fillId="2" borderId="14" xfId="0" applyFont="1" applyFill="1" applyBorder="1" applyAlignment="1">
      <alignment horizontal="right" vertical="center" wrapText="1"/>
    </xf>
    <xf numFmtId="0" fontId="22" fillId="0" borderId="14" xfId="0" applyFont="1" applyBorder="1" applyAlignment="1">
      <alignment horizontal="right" vertical="center" wrapText="1"/>
    </xf>
    <xf numFmtId="0" fontId="10" fillId="5" borderId="19" xfId="0" applyFont="1" applyFill="1" applyBorder="1" applyAlignment="1">
      <alignment horizontal="center" wrapText="1"/>
    </xf>
    <xf numFmtId="0" fontId="10" fillId="5" borderId="17" xfId="0" applyFont="1" applyFill="1" applyBorder="1" applyAlignment="1">
      <alignment horizontal="center" wrapText="1"/>
    </xf>
    <xf numFmtId="0" fontId="22" fillId="2" borderId="14" xfId="0" applyFont="1" applyFill="1" applyBorder="1" applyAlignment="1">
      <alignment horizontal="right" vertical="center" wrapText="1"/>
    </xf>
    <xf numFmtId="0" fontId="43" fillId="0" borderId="25" xfId="0" applyFont="1" applyBorder="1" applyAlignment="1">
      <alignment horizontal="center" vertical="center"/>
    </xf>
    <xf numFmtId="0" fontId="25" fillId="0" borderId="20" xfId="0" applyFont="1" applyBorder="1" applyAlignment="1">
      <alignment horizontal="right" wrapText="1"/>
    </xf>
    <xf numFmtId="0" fontId="14" fillId="0" borderId="8" xfId="0" applyFont="1" applyBorder="1" applyAlignment="1">
      <alignment horizontal="right" vertical="center" wrapText="1"/>
    </xf>
    <xf numFmtId="0" fontId="0" fillId="5" borderId="8" xfId="0" applyFill="1" applyBorder="1" applyAlignment="1">
      <alignment horizontal="center" wrapText="1"/>
    </xf>
    <xf numFmtId="0" fontId="14" fillId="2" borderId="8" xfId="0" applyFont="1" applyFill="1" applyBorder="1" applyAlignment="1">
      <alignment horizontal="right" vertical="center" wrapText="1"/>
    </xf>
    <xf numFmtId="0" fontId="26" fillId="0" borderId="11" xfId="0" applyFont="1" applyBorder="1" applyAlignment="1">
      <alignment horizontal="center" wrapText="1"/>
    </xf>
    <xf numFmtId="0" fontId="20" fillId="0" borderId="34" xfId="0" applyFont="1" applyBorder="1" applyAlignment="1">
      <alignment horizontal="center" wrapText="1"/>
    </xf>
    <xf numFmtId="0" fontId="0" fillId="3" borderId="19" xfId="0" applyFill="1" applyBorder="1" applyAlignment="1">
      <alignment horizontal="center" vertical="center" wrapText="1"/>
    </xf>
    <xf numFmtId="0" fontId="20" fillId="0" borderId="8" xfId="0" applyFont="1" applyBorder="1" applyAlignment="1">
      <alignment horizontal="center" wrapText="1"/>
    </xf>
    <xf numFmtId="0" fontId="0" fillId="0" borderId="11" xfId="0" applyFill="1" applyBorder="1" applyAlignment="1">
      <alignment horizontal="left" vertical="top" wrapText="1"/>
    </xf>
    <xf numFmtId="0" fontId="2" fillId="0" borderId="8" xfId="0" applyFont="1" applyFill="1" applyBorder="1" applyAlignment="1">
      <alignment wrapText="1"/>
    </xf>
    <xf numFmtId="0" fontId="2" fillId="0" borderId="8" xfId="0" applyFont="1" applyFill="1" applyBorder="1" applyAlignment="1">
      <alignment horizontal="center" vertical="center"/>
    </xf>
    <xf numFmtId="0" fontId="2" fillId="0" borderId="8" xfId="0" applyFont="1" applyFill="1" applyBorder="1"/>
  </cellXfs>
  <cellStyles count="1">
    <cellStyle name="Normal" xfId="0" builtinId="0"/>
  </cellStyles>
  <dxfs count="51">
    <dxf>
      <font>
        <strike val="0"/>
        <outline val="0"/>
        <shadow val="0"/>
        <vertAlign val="baseline"/>
        <sz val="11"/>
        <name val="Calibri"/>
        <family val="2"/>
        <scheme val="minor"/>
      </font>
      <alignment textRotation="0" wrapText="1" indent="0" justifyLastLine="0" shrinkToFit="0" readingOrder="0"/>
    </dxf>
    <dxf>
      <font>
        <strike val="0"/>
        <outline val="0"/>
        <shadow val="0"/>
        <vertAlign val="baseline"/>
        <sz val="11"/>
        <name val="Calibri"/>
        <family val="2"/>
        <scheme val="minor"/>
      </font>
      <alignment horizontal="center" vertical="center" textRotation="0" wrapText="1" indent="0" justifyLastLine="0" shrinkToFit="0" readingOrder="0"/>
    </dxf>
    <dxf>
      <font>
        <strike val="0"/>
        <outline val="0"/>
        <shadow val="0"/>
        <vertAlign val="baseline"/>
        <sz val="11"/>
        <name val="Calibri"/>
        <family val="2"/>
        <scheme val="minor"/>
      </font>
      <alignment horizontal="center" vertical="bottom" textRotation="0" wrapText="1" indent="0" justifyLastLine="0" shrinkToFit="0" readingOrder="0"/>
    </dxf>
    <dxf>
      <font>
        <b val="0"/>
        <strike val="0"/>
        <outline val="0"/>
        <shadow val="0"/>
        <vertAlign val="baseline"/>
        <sz val="11"/>
        <name val="Calibri"/>
        <family val="2"/>
        <scheme val="minor"/>
      </font>
      <alignment horizontal="center" vertical="bottom" textRotation="0" wrapText="1" indent="0" justifyLastLine="0" shrinkToFit="0" readingOrder="0"/>
    </dxf>
    <dxf>
      <font>
        <strike val="0"/>
        <outline val="0"/>
        <shadow val="0"/>
        <vertAlign val="baseline"/>
        <sz val="11"/>
        <name val="Calibri"/>
        <family val="2"/>
        <scheme val="minor"/>
      </font>
      <alignment horizontal="general" vertical="center" textRotation="0" wrapText="1" indent="0" justifyLastLine="0" shrinkToFit="0" readingOrder="0"/>
    </dxf>
    <dxf>
      <font>
        <strike val="0"/>
        <outline val="0"/>
        <shadow val="0"/>
        <vertAlign val="baseline"/>
        <sz val="11"/>
        <name val="Calibri"/>
        <family val="2"/>
        <scheme val="minor"/>
      </font>
    </dxf>
    <dxf>
      <border>
        <bottom style="medium">
          <color rgb="FFFFFFFF"/>
        </bottom>
      </border>
    </dxf>
    <dxf>
      <font>
        <b/>
        <i val="0"/>
        <strike val="0"/>
        <condense val="0"/>
        <extend val="0"/>
        <outline val="0"/>
        <shadow val="0"/>
        <u val="none"/>
        <vertAlign val="baseline"/>
        <sz val="11"/>
        <color auto="1"/>
        <name val="Calibri"/>
        <family val="2"/>
        <scheme val="minor"/>
      </font>
      <fill>
        <patternFill patternType="solid">
          <fgColor indexed="64"/>
          <bgColor theme="7" tint="0.79998168889431442"/>
        </patternFill>
      </fill>
      <alignment horizontal="center" vertical="center" textRotation="0" wrapText="0" indent="0" justifyLastLine="0" shrinkToFit="0" readingOrder="0"/>
    </dxf>
    <dxf>
      <font>
        <strike val="0"/>
        <outline val="0"/>
        <shadow val="0"/>
        <vertAlign val="baseline"/>
        <sz val="11"/>
        <name val="Calibri"/>
        <family val="2"/>
        <scheme val="minor"/>
      </font>
      <fill>
        <patternFill patternType="solid">
          <fgColor indexed="64"/>
          <bgColor theme="4" tint="0.59999389629810485"/>
        </patternFill>
      </fill>
      <alignment textRotation="0" wrapText="1" indent="0" justifyLastLine="0" shrinkToFit="0" readingOrder="0"/>
    </dxf>
    <dxf>
      <font>
        <strike val="0"/>
        <outline val="0"/>
        <shadow val="0"/>
        <vertAlign val="baseline"/>
        <sz val="11"/>
        <name val="Calibri"/>
        <family val="2"/>
        <scheme val="minor"/>
      </font>
      <fill>
        <patternFill patternType="solid">
          <fgColor indexed="64"/>
          <bgColor theme="4" tint="0.59999389629810485"/>
        </patternFill>
      </fill>
      <alignment horizontal="center" vertical="center" textRotation="0" wrapText="1" indent="0" justifyLastLine="0" shrinkToFit="0" readingOrder="0"/>
    </dxf>
    <dxf>
      <font>
        <strike val="0"/>
        <outline val="0"/>
        <shadow val="0"/>
        <vertAlign val="baseline"/>
        <sz val="11"/>
        <name val="Calibri"/>
        <family val="2"/>
        <scheme val="minor"/>
      </font>
      <fill>
        <patternFill patternType="solid">
          <fgColor indexed="64"/>
          <bgColor theme="4" tint="0.59999389629810485"/>
        </patternFill>
      </fill>
      <alignment horizontal="center" vertical="center" textRotation="0" wrapText="1" indent="0" justifyLastLine="0" shrinkToFit="0" readingOrder="0"/>
    </dxf>
    <dxf>
      <font>
        <strike val="0"/>
        <outline val="0"/>
        <shadow val="0"/>
        <vertAlign val="baseline"/>
        <sz val="11"/>
        <name val="Calibri"/>
        <family val="2"/>
        <scheme val="minor"/>
      </font>
      <fill>
        <patternFill patternType="solid">
          <fgColor indexed="64"/>
          <bgColor theme="4" tint="0.59999389629810485"/>
        </patternFill>
      </fill>
      <alignment textRotation="0" wrapText="1" indent="0" justifyLastLine="0" shrinkToFit="0" readingOrder="0"/>
    </dxf>
    <dxf>
      <font>
        <strike val="0"/>
        <outline val="0"/>
        <shadow val="0"/>
        <vertAlign val="baseline"/>
        <sz val="11"/>
        <name val="Calibri"/>
        <family val="2"/>
        <scheme val="minor"/>
      </font>
      <fill>
        <patternFill patternType="solid">
          <fgColor indexed="64"/>
          <bgColor theme="4" tint="0.59999389629810485"/>
        </patternFill>
      </fill>
      <alignment textRotation="0" wrapText="1" indent="0" justifyLastLine="0" shrinkToFit="0" readingOrder="0"/>
    </dxf>
    <dxf>
      <border outline="0">
        <bottom style="thin">
          <color rgb="FFEDEDED"/>
        </bottom>
      </border>
    </dxf>
    <dxf>
      <font>
        <strike val="0"/>
        <outline val="0"/>
        <shadow val="0"/>
        <vertAlign val="baseline"/>
        <sz val="11"/>
        <name val="Calibri"/>
        <family val="2"/>
        <scheme val="minor"/>
      </font>
      <fill>
        <patternFill patternType="solid">
          <fgColor indexed="64"/>
          <bgColor theme="4" tint="0.59999389629810485"/>
        </patternFill>
      </fill>
    </dxf>
    <dxf>
      <border outline="0">
        <bottom style="medium">
          <color rgb="FFFFFFFF"/>
        </bottom>
      </border>
    </dxf>
    <dxf>
      <font>
        <b/>
        <i val="0"/>
        <strike val="0"/>
        <condense val="0"/>
        <extend val="0"/>
        <outline val="0"/>
        <shadow val="0"/>
        <u val="none"/>
        <vertAlign val="baseline"/>
        <sz val="11"/>
        <color auto="1"/>
        <name val="Calibri"/>
        <family val="2"/>
        <scheme val="minor"/>
      </font>
      <fill>
        <patternFill patternType="solid">
          <fgColor indexed="64"/>
          <bgColor theme="7" tint="0.79998168889431442"/>
        </patternFill>
      </fill>
      <alignment horizontal="center" vertical="center" textRotation="0" wrapText="0" indent="0" justifyLastLine="0" shrinkToFit="0" readingOrder="0"/>
    </dxf>
    <dxf>
      <font>
        <strike val="0"/>
        <outline val="0"/>
        <shadow val="0"/>
        <vertAlign val="baseline"/>
        <sz val="11"/>
        <name val="Calibri"/>
        <family val="2"/>
        <scheme val="minor"/>
      </font>
      <alignment wrapText="1"/>
    </dxf>
    <dxf>
      <font>
        <strike val="0"/>
        <outline val="0"/>
        <shadow val="0"/>
        <vertAlign val="baseline"/>
        <sz val="11"/>
        <name val="Calibri"/>
        <family val="2"/>
        <scheme val="minor"/>
      </font>
      <alignment horizontal="center" textRotation="0" wrapText="1" indent="0" justifyLastLine="0" shrinkToFit="0" readingOrder="0"/>
    </dxf>
    <dxf>
      <font>
        <strike val="0"/>
        <outline val="0"/>
        <shadow val="0"/>
        <vertAlign val="baseline"/>
        <sz val="11"/>
        <name val="Calibri"/>
        <family val="2"/>
        <scheme val="minor"/>
      </font>
      <alignment horizontal="center" vertical="bottom" textRotation="0" wrapText="1" indent="0" justifyLastLine="0" shrinkToFit="0" readingOrder="0"/>
    </dxf>
    <dxf>
      <font>
        <strike val="0"/>
        <outline val="0"/>
        <shadow val="0"/>
        <vertAlign val="baseline"/>
        <sz val="11"/>
        <name val="Calibri"/>
        <family val="2"/>
        <scheme val="minor"/>
      </font>
      <alignment horizontal="center" vertical="bottom" textRotation="0" wrapText="1" indent="0" justifyLastLine="0" shrinkToFit="0" readingOrder="0"/>
    </dxf>
    <dxf>
      <font>
        <strike val="0"/>
        <outline val="0"/>
        <shadow val="0"/>
        <vertAlign val="baseline"/>
        <sz val="11"/>
        <name val="Calibri"/>
        <family val="2"/>
        <scheme val="minor"/>
      </font>
      <alignment horizontal="general" vertical="center" textRotation="0" wrapText="1" indent="0" justifyLastLine="0" shrinkToFit="0" readingOrder="0"/>
    </dxf>
    <dxf>
      <font>
        <strike val="0"/>
        <outline val="0"/>
        <shadow val="0"/>
        <vertAlign val="baseline"/>
        <sz val="11"/>
        <name val="Calibri"/>
        <family val="2"/>
        <scheme val="minor"/>
      </font>
    </dxf>
    <dxf>
      <border>
        <bottom style="medium">
          <color rgb="FFFFFFFF"/>
        </bottom>
      </border>
    </dxf>
    <dxf>
      <font>
        <b/>
        <i val="0"/>
        <strike val="0"/>
        <condense val="0"/>
        <extend val="0"/>
        <outline val="0"/>
        <shadow val="0"/>
        <u val="none"/>
        <vertAlign val="baseline"/>
        <sz val="11"/>
        <color theme="0"/>
        <name val="Calibri"/>
        <family val="2"/>
        <scheme val="minor"/>
      </font>
      <fill>
        <patternFill patternType="solid">
          <fgColor indexed="64"/>
          <bgColor rgb="FF00B050"/>
        </patternFill>
      </fill>
      <alignment horizontal="center" vertical="center" textRotation="0" wrapText="0" indent="0" justifyLastLine="0" shrinkToFit="0" readingOrder="0"/>
    </dxf>
    <dxf>
      <font>
        <strike val="0"/>
        <outline val="0"/>
        <shadow val="0"/>
        <vertAlign val="baseline"/>
        <sz val="11"/>
        <name val="Calibri"/>
        <family val="2"/>
        <scheme val="minor"/>
      </font>
      <fill>
        <patternFill>
          <fgColor indexed="64"/>
          <bgColor theme="4" tint="0.59999389629810485"/>
        </patternFill>
      </fill>
      <alignment wrapText="1"/>
      <border diagonalUp="0" diagonalDown="0">
        <left style="thin">
          <color indexed="64"/>
        </left>
        <right/>
        <top style="thin">
          <color indexed="64"/>
        </top>
        <bottom style="thin">
          <color indexed="64"/>
        </bottom>
        <vertical style="thin">
          <color indexed="64"/>
        </vertical>
        <horizontal style="thin">
          <color indexed="64"/>
        </horizontal>
      </border>
    </dxf>
    <dxf>
      <font>
        <strike val="0"/>
        <outline val="0"/>
        <shadow val="0"/>
        <vertAlign val="baseline"/>
        <sz val="11"/>
        <name val="Calibri"/>
        <family val="2"/>
        <scheme val="minor"/>
      </font>
      <fill>
        <patternFill>
          <fgColor indexed="64"/>
          <bgColor theme="4" tint="0.59999389629810485"/>
        </patternFill>
      </fill>
      <alignment horizont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vertAlign val="baseline"/>
        <sz val="11"/>
        <name val="Calibri"/>
        <family val="2"/>
        <scheme val="minor"/>
      </font>
      <fill>
        <patternFill patternType="none">
          <fgColor indexed="64"/>
          <bgColor theme="4" tint="0.5999938962981048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strike val="0"/>
        <outline val="0"/>
        <shadow val="0"/>
        <vertAlign val="baseline"/>
        <sz val="11"/>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vertAlign val="baseline"/>
        <sz val="11"/>
        <name val="Calibri"/>
        <family val="2"/>
        <scheme val="minor"/>
      </font>
      <fill>
        <patternFill patternType="none">
          <fgColor indexed="64"/>
          <bgColor indexed="65"/>
        </patternFill>
      </fill>
      <alignment horizontal="left" vertical="center"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outline="0">
        <bottom style="thin">
          <color rgb="FFEDEDED"/>
        </bottom>
      </border>
    </dxf>
    <dxf>
      <font>
        <strike val="0"/>
        <outline val="0"/>
        <shadow val="0"/>
        <vertAlign val="baseline"/>
        <sz val="11"/>
        <name val="Calibri"/>
        <family val="2"/>
        <scheme val="minor"/>
      </font>
      <fill>
        <patternFill>
          <fgColor indexed="64"/>
          <bgColor theme="4" tint="0.59999389629810485"/>
        </patternFill>
      </fill>
    </dxf>
    <dxf>
      <border outline="0">
        <bottom style="medium">
          <color rgb="FFFFFFFF"/>
        </bottom>
      </border>
    </dxf>
    <dxf>
      <font>
        <b/>
        <i val="0"/>
        <strike val="0"/>
        <condense val="0"/>
        <extend val="0"/>
        <outline val="0"/>
        <shadow val="0"/>
        <u val="none"/>
        <vertAlign val="baseline"/>
        <sz val="11"/>
        <color theme="0"/>
        <name val="Calibri"/>
        <family val="2"/>
        <scheme val="minor"/>
      </font>
      <fill>
        <patternFill patternType="solid">
          <fgColor indexed="64"/>
          <bgColor rgb="FF00B050"/>
        </patternFill>
      </fill>
      <alignment horizontal="center" vertical="center"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strike val="0"/>
        <outline val="0"/>
        <shadow val="0"/>
        <vertAlign val="baseline"/>
        <sz val="11"/>
        <name val="Calibri"/>
        <family val="2"/>
        <scheme val="minor"/>
      </font>
      <fill>
        <patternFill patternType="none">
          <fgColor indexed="64"/>
          <bgColor auto="1"/>
        </patternFill>
      </fill>
      <alignment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font>
        <strike val="0"/>
        <outline val="0"/>
        <shadow val="0"/>
        <vertAlign val="baseline"/>
        <sz val="11"/>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vertAlign val="baseline"/>
        <sz val="11"/>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vertAlign val="baseline"/>
        <sz val="11"/>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vertAlign val="baseline"/>
        <sz val="11"/>
        <name val="Calibri"/>
        <family val="2"/>
        <scheme val="minor"/>
      </font>
      <fill>
        <patternFill patternType="none">
          <fgColor indexed="64"/>
          <bgColor indexed="65"/>
        </patternFill>
      </fill>
      <alignment horizontal="left" vertical="center"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outline="0">
        <bottom style="thin">
          <color theme="6" tint="0.79998168889431442"/>
        </bottom>
      </border>
    </dxf>
    <dxf>
      <font>
        <strike val="0"/>
        <outline val="0"/>
        <shadow val="0"/>
        <vertAlign val="baseline"/>
        <sz val="11"/>
        <name val="Calibri"/>
        <family val="2"/>
        <scheme val="minor"/>
      </font>
      <fill>
        <patternFill patternType="none">
          <fgColor indexed="64"/>
          <bgColor auto="1"/>
        </patternFill>
      </fill>
    </dxf>
    <dxf>
      <border outline="0">
        <bottom style="medium">
          <color theme="0"/>
        </bottom>
      </border>
    </dxf>
    <dxf>
      <font>
        <b/>
        <i val="0"/>
        <strike val="0"/>
        <condense val="0"/>
        <extend val="0"/>
        <outline val="0"/>
        <shadow val="0"/>
        <u val="none"/>
        <vertAlign val="baseline"/>
        <sz val="11"/>
        <color theme="0"/>
        <name val="Calibri"/>
        <family val="2"/>
        <scheme val="minor"/>
      </font>
      <fill>
        <patternFill patternType="solid">
          <fgColor indexed="64"/>
          <bgColor rgb="FF00B050"/>
        </patternFill>
      </fill>
      <alignment horizontal="center" vertical="center"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strike val="0"/>
        <outline val="0"/>
        <shadow val="0"/>
        <u val="none"/>
        <vertAlign val="baseline"/>
        <sz val="11"/>
        <color auto="1"/>
        <name val="Calibri"/>
        <family val="2"/>
        <scheme val="minor"/>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auto="1"/>
        <name val="Calibri"/>
        <family val="2"/>
        <scheme val="minor"/>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auto="1"/>
        <name val="Calibri"/>
        <family val="2"/>
        <scheme val="minor"/>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Calibri"/>
        <family val="2"/>
        <scheme val="minor"/>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Calibri"/>
        <family val="2"/>
        <scheme val="minor"/>
      </font>
      <alignment horizontal="general" vertical="center" textRotation="0" wrapText="1" indent="0" justifyLastLine="0" shrinkToFit="0" readingOrder="0"/>
      <border diagonalUp="0" diagonalDown="0" outline="0">
        <left/>
        <right style="thin">
          <color indexed="64"/>
        </right>
        <top style="thin">
          <color indexed="64"/>
        </top>
        <bottom style="thin">
          <color indexed="64"/>
        </bottom>
      </border>
    </dxf>
    <dxf>
      <font>
        <strike val="0"/>
        <outline val="0"/>
        <shadow val="0"/>
        <u val="none"/>
        <vertAlign val="baseline"/>
        <sz val="11"/>
        <color auto="1"/>
        <name val="Calibri"/>
        <family val="2"/>
        <scheme val="minor"/>
      </font>
    </dxf>
    <dxf>
      <border>
        <bottom style="medium">
          <color rgb="FFFFFFFF"/>
        </bottom>
      </border>
    </dxf>
    <dxf>
      <font>
        <b/>
        <i val="0"/>
        <strike val="0"/>
        <condense val="0"/>
        <extend val="0"/>
        <outline val="0"/>
        <shadow val="0"/>
        <u val="none"/>
        <vertAlign val="baseline"/>
        <sz val="11"/>
        <color theme="0"/>
        <name val="Calibri"/>
        <family val="2"/>
        <scheme val="minor"/>
      </font>
      <fill>
        <patternFill patternType="solid">
          <fgColor indexed="64"/>
          <bgColor rgb="FF00B050"/>
        </patternFill>
      </fill>
      <alignment horizontal="center" vertical="center" textRotation="0" wrapText="0" indent="0" justifyLastLine="0" shrinkToFit="0" readingOrder="0"/>
      <border diagonalUp="0" diagonalDown="0" outline="0">
        <left style="thin">
          <color indexed="64"/>
        </left>
        <right style="thin">
          <color indexed="64"/>
        </right>
        <top/>
        <bottom/>
      </border>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23BB2DBE-8E51-48B1-88AD-677E3DC89664}" name="Table1711263123" displayName="Table1711263123" ref="A1:E8" totalsRowShown="0" headerRowDxfId="50" dataDxfId="48" headerRowBorderDxfId="49">
  <tableColumns count="5">
    <tableColumn id="1" xr3:uid="{22451E31-5F8A-4924-AF35-D6A67B84267D}" name="Housing First" dataDxfId="47"/>
    <tableColumn id="2" xr3:uid="{C02BCD74-E8B2-4B13-8CB4-FF5E7FDF1EE1}" name="Source of Information" dataDxfId="46"/>
    <tableColumn id="3" xr3:uid="{046E3B57-D984-4804-97D9-5AD9BB455200}" name="Allowable Points" dataDxfId="45"/>
    <tableColumn id="4" xr3:uid="{19E11D13-E0E4-4CBC-B8D8-CA01CAA44DFE}" name="Points Received" dataDxfId="44"/>
    <tableColumn id="5" xr3:uid="{7953EF3C-AB2A-43D6-9995-3EB12AB1AE30}" name="Comments" dataDxfId="43"/>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4EFE8F4-15D2-404C-BFE5-4C6F28CA6B90}" name="Table13222" displayName="Table13222" ref="A33:E42" totalsRowShown="0" headerRowDxfId="42" dataDxfId="40" headerRowBorderDxfId="41" tableBorderDxfId="39">
  <tableColumns count="5">
    <tableColumn id="1" xr3:uid="{47E4469B-89E9-4988-ABEC-C1C9FD0FB5EB}" name="Project Performance / Participant Services" dataDxfId="38"/>
    <tableColumn id="2" xr3:uid="{202CB175-451D-4D51-89AD-CC49EBA3F555}" name="Source of Information" dataDxfId="37"/>
    <tableColumn id="3" xr3:uid="{BCFE1F8A-6AB3-427D-9CBD-9B1750E6CA94}" name="Allowable Points" dataDxfId="36"/>
    <tableColumn id="4" xr3:uid="{503ECEF8-0376-4D7D-86AF-D6B7A5B3A096}" name="Points Received" dataDxfId="35"/>
    <tableColumn id="5" xr3:uid="{8C653EAA-0131-47D7-A2B6-7B04F83FA67F}" name="Comments" dataDxfId="34"/>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DC2A6ADF-10EE-4216-A8ED-7856521FEA23}" name="Table1322354" displayName="Table1322354" ref="A27:E35" totalsRowShown="0" headerRowDxfId="33" dataDxfId="31" headerRowBorderDxfId="32" tableBorderDxfId="30">
  <tableColumns count="5">
    <tableColumn id="1" xr3:uid="{3D41A187-D347-4645-AA47-35FAA1F7B2F9}" name="Project Performance / Participant Services" dataDxfId="29"/>
    <tableColumn id="2" xr3:uid="{05CFEAF7-922E-4A87-A10E-9C9891B0223C}" name="Source of Information" dataDxfId="28"/>
    <tableColumn id="3" xr3:uid="{A1F4F726-E9A4-4C63-898F-BA78A0C660BF}" name="Allowable Points" dataDxfId="27"/>
    <tableColumn id="4" xr3:uid="{5D2F783E-2F78-45DE-B6D9-33A10BFD74D9}" name="Points Received" dataDxfId="26"/>
    <tableColumn id="5" xr3:uid="{A10B11B6-5756-43BD-A995-FF43FD556988}" name="Comments" dataDxfId="25"/>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2F268351-9625-4335-A444-C6B3F04F25ED}" name="Table182227323726385" displayName="Table182227323726385" ref="A36:E40" totalsRowShown="0" headerRowDxfId="24" dataDxfId="22" headerRowBorderDxfId="23">
  <tableColumns count="5">
    <tableColumn id="1" xr3:uid="{312A494A-CEFB-4A35-88B7-5DFDF6748C27}" name="Project Funding and Performance" dataDxfId="21"/>
    <tableColumn id="2" xr3:uid="{60EA7B59-2220-4DBF-868F-A31CEC6ADC21}" name="Source of Information" dataDxfId="20"/>
    <tableColumn id="3" xr3:uid="{63519AA8-40AE-49A2-B5BC-A0DF4BF4693F}" name="Allowable Points" dataDxfId="19"/>
    <tableColumn id="4" xr3:uid="{2673E18A-A8AB-41B5-8904-45C617550F29}" name="Points Received" dataDxfId="18"/>
    <tableColumn id="5" xr3:uid="{344C58A7-58C6-4A65-BD65-ED4E06B9DF95}" name="Comments" dataDxfId="17"/>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6525C58C-39E7-450A-939A-A28863757164}" name="Table1322456" displayName="Table1322456" ref="A28:E36" totalsRowShown="0" headerRowDxfId="16" dataDxfId="14" headerRowBorderDxfId="15" tableBorderDxfId="13">
  <tableColumns count="5">
    <tableColumn id="1" xr3:uid="{F56A1EA4-DC50-4B94-9C17-37B82BA93A0A}" name="Project Performance / Participant Services" dataDxfId="12"/>
    <tableColumn id="2" xr3:uid="{20C2D0F6-AFC8-4FB3-9342-B2995D6757C2}" name="Source of Information" dataDxfId="11"/>
    <tableColumn id="3" xr3:uid="{8D334564-D7CA-477A-9E7B-D91FF4C31226}" name="Allowable Points" dataDxfId="10"/>
    <tableColumn id="4" xr3:uid="{55F133BC-A710-4311-AF08-5CD35EB1B67B}" name="Points Received" dataDxfId="9"/>
    <tableColumn id="5" xr3:uid="{E6203219-16A2-4E41-8A37-963BC7A8FB5E}" name="Comments" dataDxfId="8"/>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8BA2AF76-98D8-4BD2-8DFE-38C646C1BC99}" name="Table182227323726477" displayName="Table182227323726477" ref="A37:E41" totalsRowShown="0" headerRowDxfId="7" dataDxfId="5" headerRowBorderDxfId="6">
  <tableColumns count="5">
    <tableColumn id="1" xr3:uid="{F7A609B7-2C4B-4188-9670-B2E17B354269}" name="Project Funding and Performance" dataDxfId="4"/>
    <tableColumn id="2" xr3:uid="{44251ADC-4569-417A-8F8E-A452032AC879}" name="Source of Information" dataDxfId="3"/>
    <tableColumn id="3" xr3:uid="{ACA37493-0DB8-4CA4-9344-2E3DBE7CB2B4}" name="Allowable Points" dataDxfId="2"/>
    <tableColumn id="4" xr3:uid="{A630917F-7C2D-4110-9D9C-8DA4CD42CBC7}" name="Points Received" dataDxfId="1"/>
    <tableColumn id="5" xr3:uid="{A924049C-B23D-4779-8E58-7D7091D50257}" name="Comments" dataDxfId="0"/>
  </tableColumns>
  <tableStyleInfo name="TableStyleLight1"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table" Target="../tables/table3.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table" Target="../tables/table5.x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282A27-6A40-4B4C-A459-145D75E64C4D}">
  <sheetPr>
    <pageSetUpPr fitToPage="1"/>
  </sheetPr>
  <dimension ref="A1:G22"/>
  <sheetViews>
    <sheetView view="pageLayout" topLeftCell="A8" zoomScale="90" zoomScaleNormal="100" zoomScalePageLayoutView="90" workbookViewId="0">
      <selection activeCell="B23" sqref="B23"/>
    </sheetView>
  </sheetViews>
  <sheetFormatPr defaultRowHeight="15" x14ac:dyDescent="0.25"/>
  <cols>
    <col min="1" max="1" width="52.7109375" customWidth="1"/>
    <col min="2" max="2" width="68.28515625" customWidth="1"/>
    <col min="3" max="3" width="34.42578125" customWidth="1"/>
  </cols>
  <sheetData>
    <row r="1" spans="1:7" s="1" customFormat="1" ht="35.25" customHeight="1" x14ac:dyDescent="0.25">
      <c r="A1" s="301" t="s">
        <v>0</v>
      </c>
      <c r="B1" s="301"/>
      <c r="C1" s="90"/>
      <c r="D1" s="90"/>
      <c r="E1" s="90"/>
      <c r="F1" s="91"/>
      <c r="G1" s="92"/>
    </row>
    <row r="2" spans="1:7" s="1" customFormat="1" ht="20.25" customHeight="1" x14ac:dyDescent="0.25">
      <c r="A2" s="7"/>
      <c r="B2" s="7"/>
      <c r="C2" s="90"/>
      <c r="D2" s="90"/>
      <c r="E2" s="90"/>
      <c r="F2" s="92"/>
      <c r="G2" s="93"/>
    </row>
    <row r="3" spans="1:7" s="1" customFormat="1" ht="20.25" customHeight="1" x14ac:dyDescent="0.25">
      <c r="A3" s="302" t="s">
        <v>1</v>
      </c>
      <c r="B3" s="302"/>
      <c r="C3" s="94"/>
      <c r="D3" s="94"/>
      <c r="E3" s="94"/>
      <c r="F3" s="95"/>
    </row>
    <row r="4" spans="1:7" s="1" customFormat="1" ht="20.25" customHeight="1" x14ac:dyDescent="0.25">
      <c r="A4" s="85" t="s">
        <v>2</v>
      </c>
      <c r="B4" s="86"/>
      <c r="C4" s="228"/>
      <c r="D4" s="96"/>
      <c r="E4" s="96"/>
      <c r="F4" s="97"/>
    </row>
    <row r="5" spans="1:7" s="1" customFormat="1" ht="20.25" customHeight="1" x14ac:dyDescent="0.25">
      <c r="A5" s="85" t="s">
        <v>3</v>
      </c>
      <c r="B5" s="87"/>
      <c r="C5" s="96"/>
      <c r="D5" s="96"/>
      <c r="E5" s="96"/>
      <c r="F5" s="97"/>
    </row>
    <row r="6" spans="1:7" s="2" customFormat="1" ht="20.25" customHeight="1" x14ac:dyDescent="0.25">
      <c r="A6" s="85" t="s">
        <v>4</v>
      </c>
      <c r="B6" s="88"/>
      <c r="C6" s="98"/>
      <c r="D6" s="98"/>
      <c r="E6" s="98"/>
      <c r="F6" s="99"/>
    </row>
    <row r="7" spans="1:7" ht="24" customHeight="1" x14ac:dyDescent="0.25">
      <c r="A7" s="85" t="s">
        <v>5</v>
      </c>
      <c r="B7" s="89"/>
    </row>
    <row r="8" spans="1:7" ht="60.75" customHeight="1" x14ac:dyDescent="0.25">
      <c r="A8" s="85" t="s">
        <v>295</v>
      </c>
      <c r="B8" s="87" t="s">
        <v>296</v>
      </c>
      <c r="C8" s="45"/>
    </row>
    <row r="9" spans="1:7" ht="60.75" customHeight="1" x14ac:dyDescent="0.25">
      <c r="A9" s="85" t="s">
        <v>339</v>
      </c>
      <c r="B9" s="87"/>
      <c r="C9" s="45"/>
    </row>
    <row r="10" spans="1:7" ht="36" customHeight="1" x14ac:dyDescent="0.25">
      <c r="A10" s="85" t="s">
        <v>334</v>
      </c>
      <c r="B10" s="87"/>
      <c r="C10" s="45"/>
    </row>
    <row r="11" spans="1:7" ht="24" customHeight="1" x14ac:dyDescent="0.25">
      <c r="A11" s="85" t="s">
        <v>304</v>
      </c>
      <c r="B11" s="7"/>
    </row>
    <row r="12" spans="1:7" ht="24" customHeight="1" x14ac:dyDescent="0.25">
      <c r="A12" s="85" t="s">
        <v>322</v>
      </c>
      <c r="B12" s="7">
        <f>SUM(B9,B10)</f>
        <v>0</v>
      </c>
    </row>
    <row r="13" spans="1:7" ht="24" customHeight="1" x14ac:dyDescent="0.25">
      <c r="A13" s="85" t="s">
        <v>323</v>
      </c>
      <c r="B13" s="7">
        <f>SUM(B9,B11)</f>
        <v>0</v>
      </c>
    </row>
    <row r="14" spans="1:7" x14ac:dyDescent="0.25">
      <c r="A14" s="8"/>
      <c r="B14" s="8"/>
    </row>
    <row r="15" spans="1:7" ht="44.25" customHeight="1" x14ac:dyDescent="0.25">
      <c r="A15" s="244" t="s">
        <v>6</v>
      </c>
      <c r="B15" s="15" t="s">
        <v>7</v>
      </c>
      <c r="C15" s="45"/>
    </row>
    <row r="16" spans="1:7" ht="44.25" customHeight="1" x14ac:dyDescent="0.25">
      <c r="A16" s="14" t="s">
        <v>8</v>
      </c>
      <c r="B16" s="15" t="s">
        <v>9</v>
      </c>
      <c r="C16" s="45"/>
    </row>
    <row r="18" spans="1:3" x14ac:dyDescent="0.25">
      <c r="A18" s="303" t="s">
        <v>298</v>
      </c>
      <c r="B18" s="304"/>
      <c r="C18" s="304"/>
    </row>
    <row r="19" spans="1:3" ht="30" x14ac:dyDescent="0.25">
      <c r="A19" s="264" t="s">
        <v>299</v>
      </c>
      <c r="B19" s="264" t="s">
        <v>300</v>
      </c>
      <c r="C19" s="263" t="s">
        <v>315</v>
      </c>
    </row>
    <row r="20" spans="1:3" x14ac:dyDescent="0.25">
      <c r="A20" s="243" t="s">
        <v>301</v>
      </c>
      <c r="B20" s="243">
        <v>180</v>
      </c>
      <c r="C20" s="243">
        <v>115</v>
      </c>
    </row>
    <row r="21" spans="1:3" x14ac:dyDescent="0.25">
      <c r="A21" s="243" t="s">
        <v>302</v>
      </c>
      <c r="B21" s="243">
        <v>180</v>
      </c>
      <c r="C21" s="243">
        <v>115</v>
      </c>
    </row>
    <row r="22" spans="1:3" x14ac:dyDescent="0.25">
      <c r="A22" s="243" t="s">
        <v>303</v>
      </c>
      <c r="B22" s="243">
        <v>180</v>
      </c>
      <c r="C22" s="243">
        <v>115</v>
      </c>
    </row>
  </sheetData>
  <sheetProtection selectLockedCells="1" selectUnlockedCells="1"/>
  <mergeCells count="3">
    <mergeCell ref="A1:B1"/>
    <mergeCell ref="A3:B3"/>
    <mergeCell ref="A18:C18"/>
  </mergeCells>
  <dataValidations disablePrompts="1" count="1">
    <dataValidation type="list" allowBlank="1" showInputMessage="1" showErrorMessage="1" sqref="B5:C5 C3 D3:E5" xr:uid="{674D1AE4-A4B0-4D02-8715-A128ED54F27F}">
      <formula1>"Street Outreach, Emergency Shelter, Rapid Rehousing, Homeless Prevention, HMIS/Comparable Data System"</formula1>
    </dataValidation>
  </dataValidations>
  <pageMargins left="0" right="0" top="0.5" bottom="0" header="0" footer="0"/>
  <pageSetup scale="70" fitToHeight="0" orientation="landscape" r:id="rId1"/>
  <headerFooter differentFirst="1">
    <oddHeader>&amp;C&amp;"-,Bold"&amp;14NC 504 Renewal Scorecard</oddHeader>
    <firstHeader>&amp;C&amp;"-,Bold"NC-504 2026 NOFO Renewal Scorecard</first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744D11-8057-45A1-A20A-C1361E943027}">
  <sheetPr>
    <pageSetUpPr fitToPage="1"/>
  </sheetPr>
  <dimension ref="A1:E43"/>
  <sheetViews>
    <sheetView view="pageLayout" topLeftCell="A17" zoomScale="80" zoomScaleNormal="40" zoomScalePageLayoutView="80" workbookViewId="0">
      <selection activeCell="A8" sqref="A8"/>
    </sheetView>
  </sheetViews>
  <sheetFormatPr defaultRowHeight="15" x14ac:dyDescent="0.25"/>
  <cols>
    <col min="1" max="1" width="74.5703125" customWidth="1"/>
    <col min="2" max="2" width="32.7109375" customWidth="1"/>
    <col min="3" max="3" width="58.5703125" customWidth="1"/>
    <col min="4" max="4" width="21.5703125" style="79" customWidth="1"/>
    <col min="5" max="5" width="46" customWidth="1"/>
  </cols>
  <sheetData>
    <row r="1" spans="1:5" ht="76.5" customHeight="1" x14ac:dyDescent="0.25">
      <c r="A1" s="336" t="s">
        <v>317</v>
      </c>
      <c r="B1" s="336"/>
      <c r="C1" s="336"/>
      <c r="D1" s="336"/>
      <c r="E1" s="336"/>
    </row>
    <row r="2" spans="1:5" ht="45" x14ac:dyDescent="0.25">
      <c r="A2" s="50" t="s">
        <v>336</v>
      </c>
      <c r="B2" s="50" t="s">
        <v>11</v>
      </c>
      <c r="C2" s="242" t="s">
        <v>12</v>
      </c>
      <c r="D2" s="210" t="s">
        <v>13</v>
      </c>
      <c r="E2" s="69" t="s">
        <v>14</v>
      </c>
    </row>
    <row r="3" spans="1:5" ht="105" x14ac:dyDescent="0.25">
      <c r="A3" s="295" t="s">
        <v>19</v>
      </c>
      <c r="B3" s="296" t="s">
        <v>20</v>
      </c>
      <c r="C3" s="297" t="s">
        <v>297</v>
      </c>
      <c r="D3" s="298">
        <v>5</v>
      </c>
      <c r="E3" s="238"/>
    </row>
    <row r="4" spans="1:5" ht="120" x14ac:dyDescent="0.25">
      <c r="A4" s="299" t="s">
        <v>21</v>
      </c>
      <c r="B4" s="300" t="s">
        <v>20</v>
      </c>
      <c r="C4" s="297" t="s">
        <v>297</v>
      </c>
      <c r="D4" s="298">
        <v>5</v>
      </c>
      <c r="E4" s="238"/>
    </row>
    <row r="5" spans="1:5" ht="75" x14ac:dyDescent="0.25">
      <c r="A5" s="234" t="s">
        <v>22</v>
      </c>
      <c r="B5" s="275" t="s">
        <v>20</v>
      </c>
      <c r="C5" s="241" t="s">
        <v>297</v>
      </c>
      <c r="D5" s="239">
        <v>5</v>
      </c>
      <c r="E5" s="238"/>
    </row>
    <row r="6" spans="1:5" ht="30" x14ac:dyDescent="0.25">
      <c r="A6" s="19" t="s">
        <v>321</v>
      </c>
      <c r="B6" s="240" t="s">
        <v>320</v>
      </c>
      <c r="C6" s="241" t="s">
        <v>312</v>
      </c>
      <c r="D6" s="239">
        <v>10</v>
      </c>
      <c r="E6" s="235"/>
    </row>
    <row r="7" spans="1:5" ht="30" x14ac:dyDescent="0.25">
      <c r="A7" s="19" t="s">
        <v>28</v>
      </c>
      <c r="B7" s="240" t="s">
        <v>320</v>
      </c>
      <c r="C7" s="153" t="s">
        <v>53</v>
      </c>
      <c r="D7" s="239">
        <v>0</v>
      </c>
      <c r="E7" s="11"/>
    </row>
    <row r="8" spans="1:5" ht="30" x14ac:dyDescent="0.25">
      <c r="A8" s="23" t="s">
        <v>29</v>
      </c>
      <c r="B8" s="240" t="s">
        <v>20</v>
      </c>
      <c r="C8" s="241" t="s">
        <v>297</v>
      </c>
      <c r="D8" s="239">
        <v>5</v>
      </c>
      <c r="E8" s="11"/>
    </row>
    <row r="9" spans="1:5" ht="30" x14ac:dyDescent="0.25">
      <c r="A9" s="188" t="s">
        <v>344</v>
      </c>
      <c r="B9" s="276" t="s">
        <v>20</v>
      </c>
      <c r="C9" s="241" t="s">
        <v>297</v>
      </c>
      <c r="D9" s="239">
        <v>5</v>
      </c>
      <c r="E9" s="188"/>
    </row>
    <row r="10" spans="1:5" ht="30" x14ac:dyDescent="0.25">
      <c r="A10" s="19" t="s">
        <v>335</v>
      </c>
      <c r="B10" s="12" t="s">
        <v>20</v>
      </c>
      <c r="C10" s="241" t="s">
        <v>297</v>
      </c>
      <c r="D10" s="239">
        <v>5</v>
      </c>
    </row>
    <row r="11" spans="1:5" ht="18.75" x14ac:dyDescent="0.3">
      <c r="A11" s="324" t="s">
        <v>36</v>
      </c>
      <c r="B11" s="324"/>
      <c r="C11" s="253">
        <v>40</v>
      </c>
      <c r="D11" s="163"/>
    </row>
    <row r="12" spans="1:5" ht="18.75" x14ac:dyDescent="0.3">
      <c r="A12" s="325" t="s">
        <v>37</v>
      </c>
      <c r="B12" s="325"/>
      <c r="C12" s="179" t="s">
        <v>38</v>
      </c>
      <c r="D12" s="292">
        <f>SUM(D3:D10)</f>
        <v>40</v>
      </c>
    </row>
    <row r="13" spans="1:5" ht="26.25" customHeight="1" x14ac:dyDescent="0.25">
      <c r="A13" s="48" t="s">
        <v>319</v>
      </c>
      <c r="B13" s="210" t="s">
        <v>11</v>
      </c>
      <c r="C13" s="210" t="s">
        <v>40</v>
      </c>
      <c r="D13" s="210" t="s">
        <v>13</v>
      </c>
      <c r="E13" s="210" t="s">
        <v>14</v>
      </c>
    </row>
    <row r="14" spans="1:5" ht="60" x14ac:dyDescent="0.25">
      <c r="A14" s="113" t="s">
        <v>41</v>
      </c>
      <c r="B14" s="117" t="s">
        <v>20</v>
      </c>
      <c r="C14" s="114" t="s">
        <v>309</v>
      </c>
      <c r="D14" s="114">
        <v>5</v>
      </c>
      <c r="E14" s="115"/>
    </row>
    <row r="15" spans="1:5" ht="60" x14ac:dyDescent="0.25">
      <c r="A15" s="116" t="s">
        <v>43</v>
      </c>
      <c r="B15" s="117" t="s">
        <v>20</v>
      </c>
      <c r="C15" s="117" t="s">
        <v>309</v>
      </c>
      <c r="D15" s="117">
        <v>5</v>
      </c>
      <c r="E15" s="126"/>
    </row>
    <row r="16" spans="1:5" ht="18.75" x14ac:dyDescent="0.3">
      <c r="A16" s="324" t="s">
        <v>36</v>
      </c>
      <c r="B16" s="324"/>
      <c r="C16" s="253">
        <v>10</v>
      </c>
      <c r="D16" s="163"/>
      <c r="E16" s="211"/>
    </row>
    <row r="17" spans="1:5" ht="18.75" x14ac:dyDescent="0.3">
      <c r="A17" s="325" t="s">
        <v>37</v>
      </c>
      <c r="B17" s="325"/>
      <c r="C17" s="179" t="s">
        <v>38</v>
      </c>
      <c r="D17" s="292">
        <f>SUM(D14:D16)</f>
        <v>10</v>
      </c>
    </row>
    <row r="18" spans="1:5" x14ac:dyDescent="0.25">
      <c r="A18" s="181" t="s">
        <v>332</v>
      </c>
      <c r="B18" s="182" t="s">
        <v>11</v>
      </c>
      <c r="C18" s="182" t="s">
        <v>40</v>
      </c>
      <c r="D18" s="182" t="s">
        <v>13</v>
      </c>
      <c r="E18" s="182" t="s">
        <v>14</v>
      </c>
    </row>
    <row r="19" spans="1:5" ht="30" x14ac:dyDescent="0.25">
      <c r="A19" s="25" t="s">
        <v>104</v>
      </c>
      <c r="B19" s="26" t="s">
        <v>62</v>
      </c>
      <c r="C19" s="26" t="s">
        <v>122</v>
      </c>
      <c r="D19" s="26">
        <v>5</v>
      </c>
      <c r="E19" s="246"/>
    </row>
    <row r="20" spans="1:5" ht="30" x14ac:dyDescent="0.25">
      <c r="A20" s="121" t="s">
        <v>44</v>
      </c>
      <c r="B20" s="117" t="s">
        <v>20</v>
      </c>
      <c r="C20" s="117" t="s">
        <v>45</v>
      </c>
      <c r="D20" s="117">
        <v>5</v>
      </c>
      <c r="E20" s="126"/>
    </row>
    <row r="21" spans="1:5" ht="30" x14ac:dyDescent="0.25">
      <c r="A21" s="160" t="s">
        <v>46</v>
      </c>
      <c r="B21" s="153" t="s">
        <v>20</v>
      </c>
      <c r="C21" s="117" t="s">
        <v>122</v>
      </c>
      <c r="D21" s="167">
        <v>5</v>
      </c>
      <c r="E21" s="157" t="s">
        <v>38</v>
      </c>
    </row>
    <row r="22" spans="1:5" ht="30" x14ac:dyDescent="0.25">
      <c r="A22" s="161" t="s">
        <v>48</v>
      </c>
      <c r="B22" s="153" t="s">
        <v>20</v>
      </c>
      <c r="C22" s="153" t="s">
        <v>49</v>
      </c>
      <c r="D22" s="168">
        <v>0</v>
      </c>
      <c r="E22" s="151" t="s">
        <v>38</v>
      </c>
    </row>
    <row r="23" spans="1:5" ht="30" x14ac:dyDescent="0.25">
      <c r="A23" s="160" t="s">
        <v>50</v>
      </c>
      <c r="B23" s="153" t="s">
        <v>20</v>
      </c>
      <c r="C23" s="159" t="s">
        <v>51</v>
      </c>
      <c r="D23" s="167">
        <v>10</v>
      </c>
      <c r="E23" s="157" t="s">
        <v>38</v>
      </c>
    </row>
    <row r="24" spans="1:5" ht="30" x14ac:dyDescent="0.25">
      <c r="A24" s="161" t="s">
        <v>52</v>
      </c>
      <c r="B24" s="153" t="s">
        <v>20</v>
      </c>
      <c r="C24" s="153" t="s">
        <v>53</v>
      </c>
      <c r="D24" s="168">
        <v>0</v>
      </c>
      <c r="E24" s="151" t="s">
        <v>38</v>
      </c>
    </row>
    <row r="25" spans="1:5" ht="30" x14ac:dyDescent="0.25">
      <c r="A25" s="160" t="s">
        <v>54</v>
      </c>
      <c r="B25" s="153" t="s">
        <v>20</v>
      </c>
      <c r="C25" s="159" t="s">
        <v>34</v>
      </c>
      <c r="D25" s="169" t="s">
        <v>38</v>
      </c>
      <c r="E25" s="157" t="s">
        <v>38</v>
      </c>
    </row>
    <row r="26" spans="1:5" ht="60" x14ac:dyDescent="0.25">
      <c r="A26" s="161" t="s">
        <v>55</v>
      </c>
      <c r="B26" s="155" t="s">
        <v>20</v>
      </c>
      <c r="C26" s="153" t="s">
        <v>56</v>
      </c>
      <c r="D26" s="153">
        <v>10</v>
      </c>
      <c r="E26" s="151" t="s">
        <v>38</v>
      </c>
    </row>
    <row r="27" spans="1:5" x14ac:dyDescent="0.25">
      <c r="A27" s="160" t="s">
        <v>57</v>
      </c>
      <c r="B27" s="153" t="s">
        <v>20</v>
      </c>
      <c r="C27" s="159" t="s">
        <v>34</v>
      </c>
      <c r="D27" s="169" t="s">
        <v>38</v>
      </c>
      <c r="E27" s="157" t="s">
        <v>38</v>
      </c>
    </row>
    <row r="28" spans="1:5" ht="18.75" x14ac:dyDescent="0.3">
      <c r="A28" s="309" t="s">
        <v>59</v>
      </c>
      <c r="B28" s="310"/>
      <c r="C28" s="245">
        <v>35</v>
      </c>
      <c r="D28" s="159"/>
      <c r="E28" s="157"/>
    </row>
    <row r="29" spans="1:5" ht="18.75" x14ac:dyDescent="0.3">
      <c r="A29" s="307" t="s">
        <v>37</v>
      </c>
      <c r="B29" s="308"/>
      <c r="C29" s="175" t="s">
        <v>38</v>
      </c>
      <c r="D29" s="290">
        <f>SUM(D19:D28)</f>
        <v>35</v>
      </c>
      <c r="E29" s="157"/>
    </row>
    <row r="30" spans="1:5" ht="30" x14ac:dyDescent="0.25">
      <c r="A30" s="294" t="s">
        <v>330</v>
      </c>
      <c r="B30" s="48" t="s">
        <v>11</v>
      </c>
      <c r="C30" s="48" t="s">
        <v>40</v>
      </c>
      <c r="D30" s="48" t="s">
        <v>13</v>
      </c>
      <c r="E30" s="48" t="s">
        <v>14</v>
      </c>
    </row>
    <row r="31" spans="1:5" ht="30" x14ac:dyDescent="0.25">
      <c r="A31" s="35" t="s">
        <v>61</v>
      </c>
      <c r="B31" s="26" t="s">
        <v>62</v>
      </c>
      <c r="C31" s="26" t="s">
        <v>63</v>
      </c>
      <c r="D31" s="26">
        <v>5</v>
      </c>
      <c r="E31" s="36"/>
    </row>
    <row r="32" spans="1:5" ht="30" x14ac:dyDescent="0.25">
      <c r="A32" s="44" t="s">
        <v>64</v>
      </c>
      <c r="B32" s="26" t="s">
        <v>20</v>
      </c>
      <c r="C32" s="33" t="s">
        <v>65</v>
      </c>
      <c r="D32" s="33">
        <v>5</v>
      </c>
      <c r="E32" s="42"/>
    </row>
    <row r="33" spans="1:5" ht="30" x14ac:dyDescent="0.25">
      <c r="A33" s="35" t="s">
        <v>66</v>
      </c>
      <c r="B33" s="26" t="s">
        <v>62</v>
      </c>
      <c r="C33" s="26" t="s">
        <v>65</v>
      </c>
      <c r="D33" s="26">
        <v>5</v>
      </c>
      <c r="E33" s="36"/>
    </row>
    <row r="34" spans="1:5" ht="30" x14ac:dyDescent="0.25">
      <c r="A34" s="44" t="s">
        <v>67</v>
      </c>
      <c r="B34" s="26" t="s">
        <v>62</v>
      </c>
      <c r="C34" s="33" t="s">
        <v>65</v>
      </c>
      <c r="D34" s="33">
        <v>5</v>
      </c>
      <c r="E34" s="42"/>
    </row>
    <row r="35" spans="1:5" ht="18.75" x14ac:dyDescent="0.3">
      <c r="A35" s="309" t="s">
        <v>59</v>
      </c>
      <c r="B35" s="310"/>
      <c r="C35" s="245">
        <v>20</v>
      </c>
      <c r="D35" s="176"/>
      <c r="E35" s="176"/>
    </row>
    <row r="36" spans="1:5" ht="18.75" x14ac:dyDescent="0.3">
      <c r="A36" s="307" t="s">
        <v>37</v>
      </c>
      <c r="B36" s="308"/>
      <c r="C36" s="175" t="s">
        <v>38</v>
      </c>
      <c r="D36" s="290">
        <f>SUM(D31:D34)</f>
        <v>20</v>
      </c>
      <c r="E36" s="176"/>
    </row>
    <row r="37" spans="1:5" x14ac:dyDescent="0.25">
      <c r="A37" s="293" t="s">
        <v>331</v>
      </c>
      <c r="B37" s="158" t="s">
        <v>11</v>
      </c>
      <c r="C37" s="170" t="s">
        <v>40</v>
      </c>
      <c r="D37" s="170" t="s">
        <v>38</v>
      </c>
      <c r="E37" s="158" t="s">
        <v>14</v>
      </c>
    </row>
    <row r="38" spans="1:5" ht="45" x14ac:dyDescent="0.25">
      <c r="A38" s="149" t="s">
        <v>68</v>
      </c>
      <c r="B38" s="277" t="s">
        <v>62</v>
      </c>
      <c r="C38" s="154" t="s">
        <v>137</v>
      </c>
      <c r="D38" s="171">
        <v>5</v>
      </c>
      <c r="E38" s="150" t="s">
        <v>38</v>
      </c>
    </row>
    <row r="39" spans="1:5" ht="30" x14ac:dyDescent="0.25">
      <c r="A39" s="152" t="s">
        <v>70</v>
      </c>
      <c r="B39" s="153" t="s">
        <v>20</v>
      </c>
      <c r="C39" s="155" t="s">
        <v>138</v>
      </c>
      <c r="D39" s="153">
        <v>5</v>
      </c>
      <c r="E39" s="151"/>
    </row>
    <row r="40" spans="1:5" ht="18.75" x14ac:dyDescent="0.3">
      <c r="A40" s="309" t="s">
        <v>59</v>
      </c>
      <c r="B40" s="310"/>
      <c r="C40" s="245">
        <v>10</v>
      </c>
      <c r="D40" s="249"/>
    </row>
    <row r="41" spans="1:5" ht="18.75" x14ac:dyDescent="0.3">
      <c r="A41" s="307" t="s">
        <v>37</v>
      </c>
      <c r="B41" s="308"/>
      <c r="C41" s="175" t="s">
        <v>38</v>
      </c>
      <c r="D41" s="290">
        <f>SUM(D38:D39)</f>
        <v>10</v>
      </c>
      <c r="E41" s="238"/>
    </row>
    <row r="42" spans="1:5" ht="15" customHeight="1" x14ac:dyDescent="0.3">
      <c r="A42" s="309" t="s">
        <v>117</v>
      </c>
      <c r="B42" s="310"/>
      <c r="C42" s="245">
        <v>115</v>
      </c>
      <c r="D42" s="174" t="s">
        <v>38</v>
      </c>
      <c r="E42" s="313" t="s">
        <v>38</v>
      </c>
    </row>
    <row r="43" spans="1:5" ht="18.75" x14ac:dyDescent="0.3">
      <c r="A43" s="307" t="s">
        <v>118</v>
      </c>
      <c r="B43" s="308"/>
      <c r="C43" s="175" t="s">
        <v>38</v>
      </c>
      <c r="D43" s="290">
        <f>SUM(D12,D17,D29,D36,D41)</f>
        <v>115</v>
      </c>
      <c r="E43" s="314"/>
    </row>
  </sheetData>
  <mergeCells count="14">
    <mergeCell ref="A1:E1"/>
    <mergeCell ref="A11:B11"/>
    <mergeCell ref="A12:B12"/>
    <mergeCell ref="A42:B42"/>
    <mergeCell ref="E42:E43"/>
    <mergeCell ref="A43:B43"/>
    <mergeCell ref="A40:B40"/>
    <mergeCell ref="A41:B41"/>
    <mergeCell ref="A16:B16"/>
    <mergeCell ref="A17:B17"/>
    <mergeCell ref="A28:B28"/>
    <mergeCell ref="A29:B29"/>
    <mergeCell ref="A35:B35"/>
    <mergeCell ref="A36:B36"/>
  </mergeCells>
  <pageMargins left="0.7" right="0.7" top="0.75" bottom="0.75" header="0.3" footer="0.3"/>
  <pageSetup scale="52" fitToHeight="0" orientation="landscape" r:id="rId1"/>
  <headerFooter>
    <oddHeader>&amp;C&amp;"-,Bold"&amp;16NC-504 e-snaps Renewal RRH</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65165A-44D6-411B-AF99-9FC2B35C3DA8}">
  <sheetPr>
    <pageSetUpPr fitToPage="1"/>
  </sheetPr>
  <dimension ref="A1:E44"/>
  <sheetViews>
    <sheetView view="pageLayout" topLeftCell="A33" zoomScale="80" zoomScaleNormal="30" zoomScalePageLayoutView="80" workbookViewId="0">
      <selection activeCell="A7" sqref="A7"/>
    </sheetView>
  </sheetViews>
  <sheetFormatPr defaultRowHeight="15" x14ac:dyDescent="0.25"/>
  <cols>
    <col min="1" max="1" width="74.5703125" customWidth="1"/>
    <col min="2" max="2" width="32.7109375" customWidth="1"/>
    <col min="3" max="3" width="58.5703125" customWidth="1"/>
    <col min="4" max="4" width="21.5703125" style="79" customWidth="1"/>
    <col min="5" max="5" width="46" customWidth="1"/>
  </cols>
  <sheetData>
    <row r="1" spans="1:5" ht="78" customHeight="1" x14ac:dyDescent="0.25">
      <c r="A1" s="336" t="s">
        <v>317</v>
      </c>
      <c r="B1" s="336"/>
      <c r="C1" s="336"/>
      <c r="D1" s="336"/>
      <c r="E1" s="336"/>
    </row>
    <row r="2" spans="1:5" ht="45" x14ac:dyDescent="0.25">
      <c r="A2" s="50" t="s">
        <v>329</v>
      </c>
      <c r="B2" s="50" t="s">
        <v>11</v>
      </c>
      <c r="C2" s="242" t="s">
        <v>12</v>
      </c>
      <c r="D2" s="210" t="s">
        <v>13</v>
      </c>
      <c r="E2" s="69" t="s">
        <v>14</v>
      </c>
    </row>
    <row r="3" spans="1:5" ht="105" x14ac:dyDescent="0.25">
      <c r="A3" s="295" t="s">
        <v>19</v>
      </c>
      <c r="B3" s="296" t="s">
        <v>20</v>
      </c>
      <c r="C3" s="297" t="s">
        <v>297</v>
      </c>
      <c r="D3" s="298">
        <v>5</v>
      </c>
      <c r="E3" s="238"/>
    </row>
    <row r="4" spans="1:5" ht="120" x14ac:dyDescent="0.25">
      <c r="A4" s="299" t="s">
        <v>21</v>
      </c>
      <c r="B4" s="300" t="s">
        <v>20</v>
      </c>
      <c r="C4" s="297" t="s">
        <v>297</v>
      </c>
      <c r="D4" s="298">
        <v>5</v>
      </c>
      <c r="E4" s="238"/>
    </row>
    <row r="5" spans="1:5" ht="75" x14ac:dyDescent="0.25">
      <c r="A5" s="234" t="s">
        <v>22</v>
      </c>
      <c r="B5" s="275" t="s">
        <v>20</v>
      </c>
      <c r="C5" s="241" t="s">
        <v>297</v>
      </c>
      <c r="D5" s="239">
        <v>5</v>
      </c>
      <c r="E5" s="238"/>
    </row>
    <row r="6" spans="1:5" ht="30" x14ac:dyDescent="0.25">
      <c r="A6" s="19" t="s">
        <v>321</v>
      </c>
      <c r="B6" s="240" t="s">
        <v>320</v>
      </c>
      <c r="C6" s="241" t="s">
        <v>312</v>
      </c>
      <c r="D6" s="239">
        <v>10</v>
      </c>
      <c r="E6" s="235"/>
    </row>
    <row r="7" spans="1:5" ht="30" x14ac:dyDescent="0.25">
      <c r="A7" s="19" t="s">
        <v>28</v>
      </c>
      <c r="B7" s="240" t="s">
        <v>320</v>
      </c>
      <c r="C7" s="153" t="s">
        <v>53</v>
      </c>
      <c r="D7" s="239">
        <v>0</v>
      </c>
      <c r="E7" s="11"/>
    </row>
    <row r="8" spans="1:5" ht="30" x14ac:dyDescent="0.25">
      <c r="A8" s="23" t="s">
        <v>29</v>
      </c>
      <c r="B8" s="240" t="s">
        <v>20</v>
      </c>
      <c r="C8" s="241" t="s">
        <v>297</v>
      </c>
      <c r="D8" s="239">
        <v>5</v>
      </c>
      <c r="E8" s="11"/>
    </row>
    <row r="9" spans="1:5" ht="30" x14ac:dyDescent="0.25">
      <c r="A9" s="188" t="s">
        <v>343</v>
      </c>
      <c r="B9" s="276" t="s">
        <v>20</v>
      </c>
      <c r="C9" s="241" t="s">
        <v>297</v>
      </c>
      <c r="D9" s="239">
        <v>5</v>
      </c>
      <c r="E9" s="188"/>
    </row>
    <row r="10" spans="1:5" ht="30" x14ac:dyDescent="0.25">
      <c r="A10" s="19" t="s">
        <v>35</v>
      </c>
      <c r="B10" s="12" t="s">
        <v>20</v>
      </c>
      <c r="C10" s="241" t="s">
        <v>297</v>
      </c>
      <c r="D10" s="239">
        <v>5</v>
      </c>
    </row>
    <row r="11" spans="1:5" ht="18.75" x14ac:dyDescent="0.3">
      <c r="A11" s="324" t="s">
        <v>36</v>
      </c>
      <c r="B11" s="324"/>
      <c r="C11" s="351">
        <v>40</v>
      </c>
      <c r="D11" s="163"/>
    </row>
    <row r="12" spans="1:5" ht="18.75" x14ac:dyDescent="0.3">
      <c r="A12" s="325" t="s">
        <v>37</v>
      </c>
      <c r="B12" s="325"/>
      <c r="C12" s="179" t="s">
        <v>38</v>
      </c>
      <c r="D12" s="292">
        <f>SUM(D3:D10)</f>
        <v>40</v>
      </c>
    </row>
    <row r="13" spans="1:5" ht="26.25" customHeight="1" x14ac:dyDescent="0.25">
      <c r="A13" s="48" t="s">
        <v>319</v>
      </c>
      <c r="B13" s="210" t="s">
        <v>11</v>
      </c>
      <c r="C13" s="210" t="s">
        <v>40</v>
      </c>
      <c r="D13" s="210" t="s">
        <v>13</v>
      </c>
      <c r="E13" s="210" t="s">
        <v>14</v>
      </c>
    </row>
    <row r="14" spans="1:5" ht="60" x14ac:dyDescent="0.25">
      <c r="A14" s="113" t="s">
        <v>41</v>
      </c>
      <c r="B14" s="117" t="s">
        <v>20</v>
      </c>
      <c r="C14" s="114" t="s">
        <v>309</v>
      </c>
      <c r="D14" s="114">
        <v>5</v>
      </c>
      <c r="E14" s="115"/>
    </row>
    <row r="15" spans="1:5" ht="60" x14ac:dyDescent="0.25">
      <c r="A15" s="116" t="s">
        <v>43</v>
      </c>
      <c r="B15" s="117" t="s">
        <v>20</v>
      </c>
      <c r="C15" s="117" t="s">
        <v>309</v>
      </c>
      <c r="D15" s="117">
        <v>5</v>
      </c>
      <c r="E15" s="126"/>
    </row>
    <row r="16" spans="1:5" ht="18.75" x14ac:dyDescent="0.3">
      <c r="A16" s="324" t="s">
        <v>36</v>
      </c>
      <c r="B16" s="324"/>
      <c r="C16" s="253">
        <v>10</v>
      </c>
      <c r="D16" s="163"/>
      <c r="E16" s="211"/>
    </row>
    <row r="17" spans="1:5" ht="18.75" x14ac:dyDescent="0.3">
      <c r="A17" s="325" t="s">
        <v>37</v>
      </c>
      <c r="B17" s="325"/>
      <c r="C17" s="179" t="s">
        <v>38</v>
      </c>
      <c r="D17" s="292">
        <f>SUM(D14:D16)</f>
        <v>10</v>
      </c>
    </row>
    <row r="18" spans="1:5" x14ac:dyDescent="0.25">
      <c r="A18" s="181" t="s">
        <v>332</v>
      </c>
      <c r="B18" s="182" t="s">
        <v>11</v>
      </c>
      <c r="C18" s="182" t="s">
        <v>40</v>
      </c>
      <c r="D18" s="182" t="s">
        <v>13</v>
      </c>
      <c r="E18" s="182" t="s">
        <v>14</v>
      </c>
    </row>
    <row r="19" spans="1:5" ht="30" x14ac:dyDescent="0.25">
      <c r="A19" s="25" t="s">
        <v>139</v>
      </c>
      <c r="B19" s="26" t="s">
        <v>62</v>
      </c>
      <c r="C19" s="26" t="s">
        <v>122</v>
      </c>
      <c r="D19" s="26">
        <v>5</v>
      </c>
      <c r="E19" s="36"/>
    </row>
    <row r="20" spans="1:5" ht="30" x14ac:dyDescent="0.25">
      <c r="A20" s="121" t="s">
        <v>44</v>
      </c>
      <c r="B20" s="117" t="s">
        <v>20</v>
      </c>
      <c r="C20" s="117" t="s">
        <v>45</v>
      </c>
      <c r="D20" s="117">
        <v>5</v>
      </c>
      <c r="E20" s="126"/>
    </row>
    <row r="21" spans="1:5" ht="30" x14ac:dyDescent="0.25">
      <c r="A21" s="160" t="s">
        <v>46</v>
      </c>
      <c r="B21" s="153" t="s">
        <v>20</v>
      </c>
      <c r="C21" s="117" t="s">
        <v>122</v>
      </c>
      <c r="D21" s="167">
        <v>5</v>
      </c>
      <c r="E21" s="157" t="s">
        <v>38</v>
      </c>
    </row>
    <row r="22" spans="1:5" ht="30" x14ac:dyDescent="0.25">
      <c r="A22" s="161" t="s">
        <v>48</v>
      </c>
      <c r="B22" s="153" t="s">
        <v>20</v>
      </c>
      <c r="C22" s="153" t="s">
        <v>49</v>
      </c>
      <c r="D22" s="168">
        <v>0</v>
      </c>
      <c r="E22" s="151" t="s">
        <v>38</v>
      </c>
    </row>
    <row r="23" spans="1:5" ht="30" x14ac:dyDescent="0.25">
      <c r="A23" s="160" t="s">
        <v>50</v>
      </c>
      <c r="B23" s="153" t="s">
        <v>20</v>
      </c>
      <c r="C23" s="159" t="s">
        <v>51</v>
      </c>
      <c r="D23" s="167">
        <v>10</v>
      </c>
      <c r="E23" s="157" t="s">
        <v>38</v>
      </c>
    </row>
    <row r="24" spans="1:5" ht="30" x14ac:dyDescent="0.25">
      <c r="A24" s="161" t="s">
        <v>52</v>
      </c>
      <c r="B24" s="153" t="s">
        <v>20</v>
      </c>
      <c r="C24" s="153" t="s">
        <v>53</v>
      </c>
      <c r="D24" s="168">
        <v>0</v>
      </c>
      <c r="E24" s="151" t="s">
        <v>38</v>
      </c>
    </row>
    <row r="25" spans="1:5" ht="30" x14ac:dyDescent="0.25">
      <c r="A25" s="160" t="s">
        <v>54</v>
      </c>
      <c r="B25" s="153" t="s">
        <v>20</v>
      </c>
      <c r="C25" s="159" t="s">
        <v>34</v>
      </c>
      <c r="D25" s="169" t="s">
        <v>38</v>
      </c>
      <c r="E25" s="157" t="s">
        <v>38</v>
      </c>
    </row>
    <row r="26" spans="1:5" ht="60" x14ac:dyDescent="0.25">
      <c r="A26" s="161" t="s">
        <v>55</v>
      </c>
      <c r="B26" s="155" t="s">
        <v>20</v>
      </c>
      <c r="C26" s="153" t="s">
        <v>56</v>
      </c>
      <c r="D26" s="153">
        <v>10</v>
      </c>
      <c r="E26" s="151" t="s">
        <v>38</v>
      </c>
    </row>
    <row r="27" spans="1:5" ht="22.5" customHeight="1" x14ac:dyDescent="0.25">
      <c r="A27" s="160" t="s">
        <v>57</v>
      </c>
      <c r="B27" s="153" t="s">
        <v>20</v>
      </c>
      <c r="C27" s="159" t="s">
        <v>34</v>
      </c>
      <c r="D27" s="169" t="s">
        <v>38</v>
      </c>
      <c r="E27" s="157" t="s">
        <v>38</v>
      </c>
    </row>
    <row r="28" spans="1:5" ht="18.75" x14ac:dyDescent="0.3">
      <c r="A28" s="309" t="s">
        <v>59</v>
      </c>
      <c r="B28" s="310"/>
      <c r="C28" s="245">
        <v>35</v>
      </c>
      <c r="D28" s="159"/>
      <c r="E28" s="157"/>
    </row>
    <row r="29" spans="1:5" ht="18.75" x14ac:dyDescent="0.3">
      <c r="A29" s="307" t="s">
        <v>37</v>
      </c>
      <c r="B29" s="308"/>
      <c r="C29" s="175" t="s">
        <v>38</v>
      </c>
      <c r="D29" s="290">
        <f>SUM(D19:D28)</f>
        <v>35</v>
      </c>
      <c r="E29" s="157"/>
    </row>
    <row r="30" spans="1:5" ht="30" x14ac:dyDescent="0.25">
      <c r="A30" s="294" t="s">
        <v>330</v>
      </c>
      <c r="B30" s="48" t="s">
        <v>11</v>
      </c>
      <c r="C30" s="48" t="s">
        <v>40</v>
      </c>
      <c r="D30" s="48" t="s">
        <v>13</v>
      </c>
      <c r="E30" s="48" t="s">
        <v>14</v>
      </c>
    </row>
    <row r="31" spans="1:5" ht="30" x14ac:dyDescent="0.25">
      <c r="A31" s="35" t="s">
        <v>61</v>
      </c>
      <c r="B31" s="26" t="s">
        <v>62</v>
      </c>
      <c r="C31" s="26" t="s">
        <v>63</v>
      </c>
      <c r="D31" s="26">
        <v>5</v>
      </c>
      <c r="E31" s="36"/>
    </row>
    <row r="32" spans="1:5" ht="30" x14ac:dyDescent="0.25">
      <c r="A32" s="44" t="s">
        <v>64</v>
      </c>
      <c r="B32" s="26" t="s">
        <v>20</v>
      </c>
      <c r="C32" s="33" t="s">
        <v>65</v>
      </c>
      <c r="D32" s="33">
        <v>5</v>
      </c>
      <c r="E32" s="42"/>
    </row>
    <row r="33" spans="1:5" ht="30" x14ac:dyDescent="0.25">
      <c r="A33" s="35" t="s">
        <v>66</v>
      </c>
      <c r="B33" s="26" t="s">
        <v>62</v>
      </c>
      <c r="C33" s="26" t="s">
        <v>65</v>
      </c>
      <c r="D33" s="26">
        <v>5</v>
      </c>
      <c r="E33" s="36"/>
    </row>
    <row r="34" spans="1:5" ht="30" x14ac:dyDescent="0.25">
      <c r="A34" s="44" t="s">
        <v>67</v>
      </c>
      <c r="B34" s="26" t="s">
        <v>62</v>
      </c>
      <c r="C34" s="33" t="s">
        <v>65</v>
      </c>
      <c r="D34" s="33">
        <v>5</v>
      </c>
      <c r="E34" s="42"/>
    </row>
    <row r="35" spans="1:5" ht="18.75" x14ac:dyDescent="0.3">
      <c r="A35" s="309" t="s">
        <v>59</v>
      </c>
      <c r="B35" s="310"/>
      <c r="C35" s="245">
        <v>20</v>
      </c>
      <c r="D35" s="176"/>
      <c r="E35" s="176"/>
    </row>
    <row r="36" spans="1:5" ht="18.75" x14ac:dyDescent="0.3">
      <c r="A36" s="307" t="s">
        <v>37</v>
      </c>
      <c r="B36" s="308"/>
      <c r="C36" s="175" t="s">
        <v>38</v>
      </c>
      <c r="D36" s="290">
        <f>SUM(D31:D34)</f>
        <v>20</v>
      </c>
      <c r="E36" s="176"/>
    </row>
    <row r="37" spans="1:5" x14ac:dyDescent="0.25">
      <c r="A37" s="293" t="s">
        <v>331</v>
      </c>
      <c r="B37" s="158" t="s">
        <v>11</v>
      </c>
      <c r="C37" s="170" t="s">
        <v>40</v>
      </c>
      <c r="D37" s="170" t="s">
        <v>38</v>
      </c>
      <c r="E37" s="158" t="s">
        <v>14</v>
      </c>
    </row>
    <row r="38" spans="1:5" ht="75" x14ac:dyDescent="0.25">
      <c r="A38" s="25" t="s">
        <v>135</v>
      </c>
      <c r="B38" s="26" t="s">
        <v>20</v>
      </c>
      <c r="C38" s="159" t="s">
        <v>34</v>
      </c>
      <c r="D38" s="169" t="s">
        <v>38</v>
      </c>
      <c r="E38" s="35"/>
    </row>
    <row r="39" spans="1:5" ht="45" x14ac:dyDescent="0.25">
      <c r="A39" s="149" t="s">
        <v>68</v>
      </c>
      <c r="B39" s="277" t="s">
        <v>62</v>
      </c>
      <c r="C39" s="154" t="s">
        <v>137</v>
      </c>
      <c r="D39" s="171">
        <v>5</v>
      </c>
      <c r="E39" s="150" t="s">
        <v>38</v>
      </c>
    </row>
    <row r="40" spans="1:5" ht="30" x14ac:dyDescent="0.25">
      <c r="A40" s="152" t="s">
        <v>70</v>
      </c>
      <c r="B40" s="153" t="s">
        <v>20</v>
      </c>
      <c r="C40" s="155" t="s">
        <v>138</v>
      </c>
      <c r="D40" s="153">
        <v>5</v>
      </c>
      <c r="E40" s="151"/>
    </row>
    <row r="41" spans="1:5" ht="18.75" x14ac:dyDescent="0.3">
      <c r="A41" s="309" t="s">
        <v>59</v>
      </c>
      <c r="B41" s="310"/>
      <c r="C41" s="245">
        <v>10</v>
      </c>
    </row>
    <row r="42" spans="1:5" ht="18.75" x14ac:dyDescent="0.3">
      <c r="A42" s="307" t="s">
        <v>37</v>
      </c>
      <c r="B42" s="308"/>
      <c r="C42" s="175" t="s">
        <v>38</v>
      </c>
      <c r="D42" s="290">
        <f>SUM(D38:D40)</f>
        <v>10</v>
      </c>
    </row>
    <row r="43" spans="1:5" ht="15" customHeight="1" x14ac:dyDescent="0.3">
      <c r="A43" s="309" t="s">
        <v>117</v>
      </c>
      <c r="B43" s="310"/>
      <c r="C43" s="245">
        <v>115</v>
      </c>
      <c r="D43" s="174" t="s">
        <v>38</v>
      </c>
      <c r="E43" s="313" t="s">
        <v>38</v>
      </c>
    </row>
    <row r="44" spans="1:5" ht="18.75" x14ac:dyDescent="0.3">
      <c r="A44" s="307" t="s">
        <v>118</v>
      </c>
      <c r="B44" s="308"/>
      <c r="C44" s="175" t="s">
        <v>38</v>
      </c>
      <c r="D44" s="290">
        <f>SUM(D12,D17,D29,D36,D42)</f>
        <v>115</v>
      </c>
      <c r="E44" s="314"/>
    </row>
  </sheetData>
  <mergeCells count="14">
    <mergeCell ref="A1:E1"/>
    <mergeCell ref="A11:B11"/>
    <mergeCell ref="A12:B12"/>
    <mergeCell ref="A43:B43"/>
    <mergeCell ref="E43:E44"/>
    <mergeCell ref="A44:B44"/>
    <mergeCell ref="A41:B41"/>
    <mergeCell ref="A42:B42"/>
    <mergeCell ref="A16:B16"/>
    <mergeCell ref="A17:B17"/>
    <mergeCell ref="A28:B28"/>
    <mergeCell ref="A29:B29"/>
    <mergeCell ref="A35:B35"/>
    <mergeCell ref="A36:B36"/>
  </mergeCells>
  <pageMargins left="0.7" right="0.7" top="0.75" bottom="0.75" header="0.3" footer="0.3"/>
  <pageSetup scale="52" fitToHeight="0" orientation="landscape" r:id="rId1"/>
  <headerFooter>
    <oddHeader>&amp;C&amp;"-,Bold"&amp;16NC-504 e-snaps Renewal Joint TH-PH-RRH</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AF0BF8-AA89-4370-BC6B-F1411C9EF4F1}">
  <sheetPr>
    <pageSetUpPr fitToPage="1"/>
  </sheetPr>
  <dimension ref="A1:E52"/>
  <sheetViews>
    <sheetView topLeftCell="A37" zoomScale="90" zoomScaleNormal="90" zoomScalePageLayoutView="70" workbookViewId="0">
      <selection activeCell="E3" sqref="E3"/>
    </sheetView>
  </sheetViews>
  <sheetFormatPr defaultRowHeight="15" customHeight="1" x14ac:dyDescent="0.25"/>
  <cols>
    <col min="1" max="1" width="63.5703125" style="122" customWidth="1"/>
    <col min="2" max="2" width="36.85546875" style="123" customWidth="1"/>
    <col min="3" max="3" width="47" style="123" customWidth="1"/>
    <col min="4" max="4" width="17.5703125" style="124" customWidth="1"/>
    <col min="5" max="5" width="67" style="122" customWidth="1"/>
    <col min="6" max="16384" width="9.140625" style="8"/>
  </cols>
  <sheetData>
    <row r="1" spans="1:5" ht="31.5" customHeight="1" x14ac:dyDescent="0.25">
      <c r="A1" s="346" t="s">
        <v>305</v>
      </c>
      <c r="B1" s="346"/>
      <c r="C1" s="346"/>
      <c r="D1" s="346"/>
      <c r="E1" s="346"/>
    </row>
    <row r="2" spans="1:5" ht="15" customHeight="1" x14ac:dyDescent="0.25">
      <c r="A2" s="50" t="s">
        <v>10</v>
      </c>
      <c r="B2" s="50" t="s">
        <v>11</v>
      </c>
      <c r="C2" s="242" t="s">
        <v>12</v>
      </c>
      <c r="D2" s="210" t="s">
        <v>13</v>
      </c>
      <c r="E2" s="69" t="s">
        <v>14</v>
      </c>
    </row>
    <row r="3" spans="1:5" ht="129" customHeight="1" x14ac:dyDescent="0.25">
      <c r="A3" s="188" t="s">
        <v>19</v>
      </c>
      <c r="B3" s="183" t="s">
        <v>20</v>
      </c>
      <c r="C3" s="241" t="s">
        <v>297</v>
      </c>
      <c r="D3" s="239">
        <v>5</v>
      </c>
      <c r="E3" s="238"/>
    </row>
    <row r="4" spans="1:5" ht="135" customHeight="1" x14ac:dyDescent="0.25">
      <c r="A4" s="36" t="s">
        <v>21</v>
      </c>
      <c r="B4" s="109" t="s">
        <v>20</v>
      </c>
      <c r="C4" s="241" t="s">
        <v>297</v>
      </c>
      <c r="D4" s="239">
        <v>5</v>
      </c>
      <c r="E4" s="238"/>
    </row>
    <row r="5" spans="1:5" ht="78" customHeight="1" x14ac:dyDescent="0.25">
      <c r="A5" s="234" t="s">
        <v>22</v>
      </c>
      <c r="B5" s="219" t="s">
        <v>20</v>
      </c>
      <c r="C5" s="241" t="s">
        <v>297</v>
      </c>
      <c r="D5" s="239">
        <v>5</v>
      </c>
      <c r="E5" s="238"/>
    </row>
    <row r="6" spans="1:5" ht="45.75" customHeight="1" x14ac:dyDescent="0.25">
      <c r="A6" s="19" t="s">
        <v>26</v>
      </c>
      <c r="B6" s="142" t="s">
        <v>27</v>
      </c>
      <c r="C6" s="241" t="s">
        <v>297</v>
      </c>
      <c r="D6" s="239">
        <v>5</v>
      </c>
      <c r="E6" s="235"/>
    </row>
    <row r="7" spans="1:5" ht="46.5" customHeight="1" x14ac:dyDescent="0.25">
      <c r="A7" s="19" t="s">
        <v>28</v>
      </c>
      <c r="B7" s="142" t="s">
        <v>27</v>
      </c>
      <c r="C7" s="241" t="s">
        <v>297</v>
      </c>
      <c r="D7" s="239">
        <v>5</v>
      </c>
      <c r="E7" s="11"/>
    </row>
    <row r="8" spans="1:5" ht="36" customHeight="1" x14ac:dyDescent="0.25">
      <c r="A8" s="23" t="s">
        <v>29</v>
      </c>
      <c r="B8" s="142" t="s">
        <v>20</v>
      </c>
      <c r="C8" s="241" t="s">
        <v>297</v>
      </c>
      <c r="D8" s="239">
        <v>5</v>
      </c>
      <c r="E8" s="11"/>
    </row>
    <row r="9" spans="1:5" ht="40.5" customHeight="1" x14ac:dyDescent="0.25">
      <c r="A9" s="188" t="s">
        <v>30</v>
      </c>
      <c r="B9" s="187" t="s">
        <v>20</v>
      </c>
      <c r="C9" s="241" t="s">
        <v>297</v>
      </c>
      <c r="D9" s="239">
        <v>5</v>
      </c>
      <c r="E9" s="188"/>
    </row>
    <row r="10" spans="1:5" ht="36" customHeight="1" x14ac:dyDescent="0.25">
      <c r="A10" s="19" t="s">
        <v>35</v>
      </c>
      <c r="B10" s="183" t="s">
        <v>20</v>
      </c>
      <c r="C10" s="241" t="s">
        <v>297</v>
      </c>
      <c r="D10" s="239">
        <v>5</v>
      </c>
      <c r="E10"/>
    </row>
    <row r="11" spans="1:5" ht="15" customHeight="1" x14ac:dyDescent="0.3">
      <c r="A11" s="324" t="s">
        <v>36</v>
      </c>
      <c r="B11" s="324"/>
      <c r="C11" s="253">
        <v>40</v>
      </c>
      <c r="D11" s="163"/>
      <c r="E11"/>
    </row>
    <row r="12" spans="1:5" ht="15" customHeight="1" x14ac:dyDescent="0.3">
      <c r="A12" s="325" t="s">
        <v>37</v>
      </c>
      <c r="B12" s="325"/>
      <c r="C12" s="179" t="s">
        <v>38</v>
      </c>
      <c r="D12" s="180">
        <f>SUM(D3:D10)</f>
        <v>40</v>
      </c>
      <c r="E12"/>
    </row>
    <row r="13" spans="1:5" ht="34.9" customHeight="1" x14ac:dyDescent="0.25">
      <c r="A13" s="135" t="s">
        <v>140</v>
      </c>
      <c r="B13" s="136" t="s">
        <v>11</v>
      </c>
      <c r="C13" s="136" t="s">
        <v>40</v>
      </c>
      <c r="D13" s="136" t="s">
        <v>13</v>
      </c>
      <c r="E13" s="136" t="s">
        <v>14</v>
      </c>
    </row>
    <row r="14" spans="1:5" ht="89.25" customHeight="1" x14ac:dyDescent="0.25">
      <c r="A14" s="113" t="s">
        <v>141</v>
      </c>
      <c r="B14" s="114" t="s">
        <v>20</v>
      </c>
      <c r="C14" s="114" t="s">
        <v>42</v>
      </c>
      <c r="D14" s="114">
        <v>10</v>
      </c>
      <c r="E14" s="115"/>
    </row>
    <row r="15" spans="1:5" ht="98.25" customHeight="1" x14ac:dyDescent="0.25">
      <c r="A15" s="116" t="s">
        <v>142</v>
      </c>
      <c r="B15" s="117" t="s">
        <v>20</v>
      </c>
      <c r="C15" s="117" t="s">
        <v>42</v>
      </c>
      <c r="D15" s="117">
        <v>10</v>
      </c>
      <c r="E15" s="126"/>
    </row>
    <row r="16" spans="1:5" ht="24" customHeight="1" x14ac:dyDescent="0.3">
      <c r="A16" s="324" t="s">
        <v>36</v>
      </c>
      <c r="B16" s="324"/>
      <c r="C16" s="253">
        <v>20</v>
      </c>
      <c r="D16" s="163"/>
      <c r="E16" s="162"/>
    </row>
    <row r="17" spans="1:5" ht="16.5" customHeight="1" x14ac:dyDescent="0.3">
      <c r="A17" s="325" t="s">
        <v>37</v>
      </c>
      <c r="B17" s="325"/>
      <c r="C17" s="179" t="s">
        <v>38</v>
      </c>
      <c r="D17" s="180">
        <f>SUM(D14:D15)</f>
        <v>20</v>
      </c>
      <c r="E17" s="162"/>
    </row>
    <row r="18" spans="1:5" ht="31.5" customHeight="1" x14ac:dyDescent="0.25">
      <c r="A18" s="135" t="s">
        <v>1</v>
      </c>
      <c r="B18" s="136" t="s">
        <v>11</v>
      </c>
      <c r="C18" s="136" t="s">
        <v>40</v>
      </c>
      <c r="D18" s="137" t="s">
        <v>13</v>
      </c>
      <c r="E18" s="136" t="s">
        <v>14</v>
      </c>
    </row>
    <row r="19" spans="1:5" ht="31.5" customHeight="1" x14ac:dyDescent="0.25">
      <c r="A19" s="113" t="s">
        <v>44</v>
      </c>
      <c r="B19" s="114" t="s">
        <v>20</v>
      </c>
      <c r="C19" s="114" t="s">
        <v>45</v>
      </c>
      <c r="D19" s="114">
        <v>5</v>
      </c>
      <c r="E19" s="254"/>
    </row>
    <row r="20" spans="1:5" ht="115.5" customHeight="1" x14ac:dyDescent="0.25">
      <c r="A20" s="121" t="s">
        <v>143</v>
      </c>
      <c r="B20" s="255" t="s">
        <v>20</v>
      </c>
      <c r="C20" s="117" t="s">
        <v>144</v>
      </c>
      <c r="D20" s="117">
        <v>15</v>
      </c>
      <c r="E20" s="118"/>
    </row>
    <row r="21" spans="1:5" ht="27" customHeight="1" x14ac:dyDescent="0.3">
      <c r="A21" s="324" t="s">
        <v>36</v>
      </c>
      <c r="B21" s="324"/>
      <c r="C21" s="253">
        <v>20</v>
      </c>
      <c r="D21" s="163"/>
      <c r="E21" s="162"/>
    </row>
    <row r="22" spans="1:5" ht="25.5" customHeight="1" x14ac:dyDescent="0.3">
      <c r="A22" s="325" t="s">
        <v>37</v>
      </c>
      <c r="B22" s="325"/>
      <c r="C22" s="179" t="s">
        <v>38</v>
      </c>
      <c r="D22" s="180">
        <f>SUM(D19:D20)</f>
        <v>20</v>
      </c>
      <c r="E22" s="162"/>
    </row>
    <row r="23" spans="1:5" ht="25.5" customHeight="1" x14ac:dyDescent="0.3">
      <c r="A23" s="184"/>
      <c r="B23" s="184"/>
      <c r="C23" s="206"/>
      <c r="D23" s="185"/>
      <c r="E23"/>
    </row>
    <row r="24" spans="1:5" ht="25.5" customHeight="1" x14ac:dyDescent="0.25">
      <c r="A24" s="60" t="s">
        <v>71</v>
      </c>
      <c r="B24" s="68" t="s">
        <v>11</v>
      </c>
      <c r="C24" s="68" t="s">
        <v>40</v>
      </c>
      <c r="D24" s="68" t="s">
        <v>13</v>
      </c>
      <c r="E24" s="68" t="s">
        <v>14</v>
      </c>
    </row>
    <row r="25" spans="1:5" ht="53.25" customHeight="1" x14ac:dyDescent="0.25">
      <c r="A25" s="160" t="s">
        <v>46</v>
      </c>
      <c r="B25" s="256" t="s">
        <v>20</v>
      </c>
      <c r="C25" s="229" t="s">
        <v>47</v>
      </c>
      <c r="D25" s="167">
        <v>10</v>
      </c>
      <c r="E25" s="157" t="s">
        <v>38</v>
      </c>
    </row>
    <row r="26" spans="1:5" ht="78" customHeight="1" x14ac:dyDescent="0.25">
      <c r="A26" s="161" t="s">
        <v>146</v>
      </c>
      <c r="B26" s="153" t="s">
        <v>20</v>
      </c>
      <c r="C26" s="153" t="s">
        <v>49</v>
      </c>
      <c r="D26" s="168">
        <v>0</v>
      </c>
      <c r="E26" s="151" t="s">
        <v>38</v>
      </c>
    </row>
    <row r="27" spans="1:5" ht="53.25" customHeight="1" x14ac:dyDescent="0.25">
      <c r="A27" s="257" t="s">
        <v>50</v>
      </c>
      <c r="B27" s="256" t="s">
        <v>20</v>
      </c>
      <c r="C27" s="258" t="s">
        <v>51</v>
      </c>
      <c r="D27" s="259">
        <v>10</v>
      </c>
      <c r="E27" s="260" t="s">
        <v>38</v>
      </c>
    </row>
    <row r="28" spans="1:5" ht="71.25" customHeight="1" x14ac:dyDescent="0.25">
      <c r="A28" s="161" t="s">
        <v>147</v>
      </c>
      <c r="B28" s="153" t="s">
        <v>20</v>
      </c>
      <c r="C28" s="153" t="s">
        <v>53</v>
      </c>
      <c r="D28" s="168">
        <v>5</v>
      </c>
      <c r="E28" s="151"/>
    </row>
    <row r="29" spans="1:5" ht="29.25" customHeight="1" x14ac:dyDescent="0.3">
      <c r="A29" s="324" t="s">
        <v>36</v>
      </c>
      <c r="B29" s="324"/>
      <c r="C29" s="253">
        <v>25</v>
      </c>
      <c r="D29" s="163"/>
      <c r="E29" s="230"/>
    </row>
    <row r="30" spans="1:5" ht="28.5" customHeight="1" x14ac:dyDescent="0.3">
      <c r="A30" s="325" t="s">
        <v>37</v>
      </c>
      <c r="B30" s="325"/>
      <c r="C30" s="179" t="s">
        <v>38</v>
      </c>
      <c r="D30" s="180">
        <f>SUM(D25:D28)</f>
        <v>25</v>
      </c>
      <c r="E30" s="230"/>
    </row>
    <row r="31" spans="1:5" ht="25.5" customHeight="1" x14ac:dyDescent="0.3">
      <c r="A31" s="207"/>
      <c r="B31" s="207"/>
      <c r="C31" s="208"/>
      <c r="D31" s="209"/>
      <c r="E31"/>
    </row>
    <row r="32" spans="1:5" ht="41.25" customHeight="1" x14ac:dyDescent="0.25">
      <c r="A32" s="135" t="s">
        <v>148</v>
      </c>
      <c r="B32" s="136" t="s">
        <v>11</v>
      </c>
      <c r="C32" s="136" t="s">
        <v>40</v>
      </c>
      <c r="D32" s="137" t="s">
        <v>13</v>
      </c>
      <c r="E32" s="136" t="s">
        <v>14</v>
      </c>
    </row>
    <row r="33" spans="1:5" ht="53.25" customHeight="1" x14ac:dyDescent="0.25">
      <c r="A33" s="113" t="s">
        <v>149</v>
      </c>
      <c r="B33" s="114" t="s">
        <v>20</v>
      </c>
      <c r="C33" s="114" t="s">
        <v>100</v>
      </c>
      <c r="D33" s="114">
        <v>10</v>
      </c>
      <c r="E33" s="115"/>
    </row>
    <row r="34" spans="1:5" ht="44.25" customHeight="1" x14ac:dyDescent="0.25">
      <c r="A34" s="116" t="s">
        <v>151</v>
      </c>
      <c r="B34" s="117" t="s">
        <v>20</v>
      </c>
      <c r="C34" s="117" t="s">
        <v>100</v>
      </c>
      <c r="D34" s="117">
        <v>10</v>
      </c>
      <c r="E34" s="118"/>
    </row>
    <row r="35" spans="1:5" ht="44.25" customHeight="1" x14ac:dyDescent="0.25">
      <c r="A35" s="119" t="s">
        <v>152</v>
      </c>
      <c r="B35" s="114" t="s">
        <v>20</v>
      </c>
      <c r="C35" s="114" t="s">
        <v>100</v>
      </c>
      <c r="D35" s="114">
        <v>10</v>
      </c>
      <c r="E35" s="119"/>
    </row>
    <row r="36" spans="1:5" ht="61.5" customHeight="1" x14ac:dyDescent="0.25">
      <c r="A36" s="116" t="s">
        <v>153</v>
      </c>
      <c r="B36" s="117" t="s">
        <v>20</v>
      </c>
      <c r="C36" s="117" t="s">
        <v>100</v>
      </c>
      <c r="D36" s="117">
        <v>10</v>
      </c>
      <c r="E36" s="116"/>
    </row>
    <row r="37" spans="1:5" ht="61.5" customHeight="1" x14ac:dyDescent="0.25">
      <c r="A37" s="119" t="s">
        <v>154</v>
      </c>
      <c r="B37" s="114" t="s">
        <v>20</v>
      </c>
      <c r="C37" s="114" t="s">
        <v>100</v>
      </c>
      <c r="D37" s="114">
        <v>10</v>
      </c>
      <c r="E37" s="119"/>
    </row>
    <row r="38" spans="1:5" ht="61.5" customHeight="1" x14ac:dyDescent="0.25">
      <c r="A38" s="116" t="s">
        <v>155</v>
      </c>
      <c r="B38" s="117" t="s">
        <v>20</v>
      </c>
      <c r="C38" s="117" t="s">
        <v>100</v>
      </c>
      <c r="D38" s="117">
        <v>10</v>
      </c>
      <c r="E38" s="116"/>
    </row>
    <row r="39" spans="1:5" ht="24" customHeight="1" x14ac:dyDescent="0.3">
      <c r="A39" s="347" t="s">
        <v>36</v>
      </c>
      <c r="B39" s="347"/>
      <c r="C39" s="252">
        <v>60</v>
      </c>
      <c r="D39" s="203"/>
      <c r="E39" s="204"/>
    </row>
    <row r="40" spans="1:5" ht="25.5" customHeight="1" x14ac:dyDescent="0.3">
      <c r="A40" s="325" t="s">
        <v>37</v>
      </c>
      <c r="B40" s="325"/>
      <c r="C40" s="179" t="s">
        <v>38</v>
      </c>
      <c r="D40" s="180">
        <f>SUM(D33:D38)</f>
        <v>60</v>
      </c>
      <c r="E40" s="162"/>
    </row>
    <row r="41" spans="1:5" ht="35.25" customHeight="1" x14ac:dyDescent="0.25">
      <c r="A41" s="135" t="s">
        <v>156</v>
      </c>
      <c r="B41" s="136" t="s">
        <v>11</v>
      </c>
      <c r="C41" s="136" t="s">
        <v>40</v>
      </c>
      <c r="D41" s="136"/>
      <c r="E41" s="136" t="s">
        <v>14</v>
      </c>
    </row>
    <row r="42" spans="1:5" s="120" customFormat="1" ht="53.25" customHeight="1" thickBot="1" x14ac:dyDescent="0.3">
      <c r="A42" s="140" t="s">
        <v>157</v>
      </c>
      <c r="B42" s="141" t="s">
        <v>20</v>
      </c>
      <c r="C42" s="141" t="s">
        <v>158</v>
      </c>
      <c r="D42" s="141">
        <v>5</v>
      </c>
      <c r="E42" s="121"/>
    </row>
    <row r="43" spans="1:5" ht="64.5" customHeight="1" x14ac:dyDescent="0.25">
      <c r="A43" s="140" t="s">
        <v>159</v>
      </c>
      <c r="B43" s="141" t="s">
        <v>20</v>
      </c>
      <c r="C43" s="141" t="s">
        <v>100</v>
      </c>
      <c r="D43" s="141">
        <v>10</v>
      </c>
      <c r="E43" s="121"/>
    </row>
    <row r="44" spans="1:5" ht="58.5" customHeight="1" x14ac:dyDescent="0.25">
      <c r="A44" s="121" t="s">
        <v>160</v>
      </c>
      <c r="B44" s="117" t="s">
        <v>20</v>
      </c>
      <c r="C44" s="114" t="s">
        <v>100</v>
      </c>
      <c r="D44" s="114">
        <v>10</v>
      </c>
      <c r="E44" s="121"/>
    </row>
    <row r="45" spans="1:5" ht="24.75" customHeight="1" x14ac:dyDescent="0.3">
      <c r="A45" s="320" t="s">
        <v>36</v>
      </c>
      <c r="B45" s="321"/>
      <c r="C45" s="252">
        <v>25</v>
      </c>
      <c r="D45" s="203"/>
      <c r="E45" s="204"/>
    </row>
    <row r="46" spans="1:5" ht="31.5" customHeight="1" x14ac:dyDescent="0.3">
      <c r="A46" s="322" t="s">
        <v>37</v>
      </c>
      <c r="B46" s="323"/>
      <c r="C46" s="179" t="s">
        <v>38</v>
      </c>
      <c r="D46" s="180">
        <f>SUM(D42:D44)</f>
        <v>25</v>
      </c>
      <c r="E46" s="162"/>
    </row>
    <row r="47" spans="1:5" ht="31.5" customHeight="1" x14ac:dyDescent="0.3">
      <c r="A47" s="184"/>
      <c r="B47" s="186"/>
      <c r="C47" s="212"/>
      <c r="D47" s="185"/>
      <c r="E47" s="213"/>
    </row>
    <row r="48" spans="1:5" ht="27" customHeight="1" x14ac:dyDescent="0.3">
      <c r="A48" s="315" t="s">
        <v>117</v>
      </c>
      <c r="B48" s="342"/>
      <c r="C48" s="214">
        <v>240</v>
      </c>
      <c r="D48" s="237"/>
      <c r="E48" s="343"/>
    </row>
    <row r="49" spans="1:5" ht="24.75" customHeight="1" x14ac:dyDescent="0.3">
      <c r="A49" s="318" t="s">
        <v>161</v>
      </c>
      <c r="B49" s="345"/>
      <c r="C49" s="130"/>
      <c r="D49" s="215">
        <f>SUM(D12,D17,D22,D30,D40,D46)</f>
        <v>190</v>
      </c>
      <c r="E49" s="344"/>
    </row>
    <row r="52" spans="1:5" s="122" customFormat="1" ht="30" customHeight="1" x14ac:dyDescent="0.25">
      <c r="B52" s="123"/>
      <c r="C52" s="123"/>
      <c r="D52" s="124"/>
    </row>
  </sheetData>
  <sheetProtection selectLockedCells="1" selectUnlockedCells="1"/>
  <mergeCells count="16">
    <mergeCell ref="A48:B48"/>
    <mergeCell ref="E48:E49"/>
    <mergeCell ref="A49:B49"/>
    <mergeCell ref="A1:E1"/>
    <mergeCell ref="A11:B11"/>
    <mergeCell ref="A12:B12"/>
    <mergeCell ref="A39:B39"/>
    <mergeCell ref="A40:B40"/>
    <mergeCell ref="A45:B45"/>
    <mergeCell ref="A46:B46"/>
    <mergeCell ref="A16:B16"/>
    <mergeCell ref="A17:B17"/>
    <mergeCell ref="A21:B21"/>
    <mergeCell ref="A22:B22"/>
    <mergeCell ref="A29:B29"/>
    <mergeCell ref="A30:B30"/>
  </mergeCells>
  <pageMargins left="0.7" right="0.7" top="0.75" bottom="0.75" header="0.3" footer="0.3"/>
  <pageSetup scale="53" fitToHeight="0" orientation="landscape" r:id="rId1"/>
  <headerFooter>
    <oddHeader>&amp;C&amp;"-,Bold"&amp;14NC 504 Renewal Scorecard - HMIS</oddHeader>
  </headerFooter>
  <rowBreaks count="1" manualBreakCount="1">
    <brk id="31"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E4E292-1B5D-4C85-85E7-9FAF40819F1F}">
  <sheetPr>
    <pageSetUpPr fitToPage="1"/>
  </sheetPr>
  <dimension ref="A1:E47"/>
  <sheetViews>
    <sheetView topLeftCell="A32" zoomScaleNormal="100" zoomScalePageLayoutView="80" workbookViewId="0">
      <selection activeCell="C3" sqref="C3"/>
    </sheetView>
  </sheetViews>
  <sheetFormatPr defaultRowHeight="15" x14ac:dyDescent="0.25"/>
  <cols>
    <col min="1" max="1" width="60.140625" style="122" customWidth="1"/>
    <col min="2" max="2" width="34.85546875" style="124" customWidth="1"/>
    <col min="3" max="3" width="57.140625" style="134" customWidth="1"/>
    <col min="4" max="4" width="19" style="122" customWidth="1"/>
    <col min="5" max="5" width="50.7109375" style="122" customWidth="1"/>
    <col min="6" max="16384" width="9.140625" style="8"/>
  </cols>
  <sheetData>
    <row r="1" spans="1:5" ht="36" x14ac:dyDescent="0.25">
      <c r="A1" s="346" t="s">
        <v>305</v>
      </c>
      <c r="B1" s="346"/>
      <c r="C1" s="346"/>
      <c r="D1" s="346"/>
      <c r="E1" s="346"/>
    </row>
    <row r="2" spans="1:5" ht="45" x14ac:dyDescent="0.25">
      <c r="A2" s="50" t="s">
        <v>10</v>
      </c>
      <c r="B2" s="50" t="s">
        <v>11</v>
      </c>
      <c r="C2" s="242" t="s">
        <v>12</v>
      </c>
      <c r="D2" s="210" t="s">
        <v>13</v>
      </c>
      <c r="E2" s="69" t="s">
        <v>14</v>
      </c>
    </row>
    <row r="3" spans="1:5" ht="135" x14ac:dyDescent="0.25">
      <c r="A3" s="188" t="s">
        <v>19</v>
      </c>
      <c r="B3" s="183" t="s">
        <v>20</v>
      </c>
      <c r="C3" s="241" t="s">
        <v>297</v>
      </c>
      <c r="D3" s="239">
        <v>5</v>
      </c>
      <c r="E3" s="238"/>
    </row>
    <row r="4" spans="1:5" ht="165" x14ac:dyDescent="0.25">
      <c r="A4" s="36" t="s">
        <v>21</v>
      </c>
      <c r="B4" s="109" t="s">
        <v>20</v>
      </c>
      <c r="C4" s="241" t="s">
        <v>297</v>
      </c>
      <c r="D4" s="239">
        <v>5</v>
      </c>
      <c r="E4" s="238"/>
    </row>
    <row r="5" spans="1:5" ht="90" x14ac:dyDescent="0.25">
      <c r="A5" s="234" t="s">
        <v>22</v>
      </c>
      <c r="B5" s="219" t="s">
        <v>20</v>
      </c>
      <c r="C5" s="241" t="s">
        <v>297</v>
      </c>
      <c r="D5" s="239">
        <v>5</v>
      </c>
      <c r="E5" s="238"/>
    </row>
    <row r="6" spans="1:5" ht="45" x14ac:dyDescent="0.25">
      <c r="A6" s="19" t="s">
        <v>26</v>
      </c>
      <c r="B6" s="142" t="s">
        <v>27</v>
      </c>
      <c r="C6" s="241" t="s">
        <v>297</v>
      </c>
      <c r="D6" s="239">
        <v>5</v>
      </c>
      <c r="E6" s="235"/>
    </row>
    <row r="7" spans="1:5" ht="45" x14ac:dyDescent="0.25">
      <c r="A7" s="19" t="s">
        <v>28</v>
      </c>
      <c r="B7" s="142" t="s">
        <v>27</v>
      </c>
      <c r="C7" s="241" t="s">
        <v>297</v>
      </c>
      <c r="D7" s="239">
        <v>5</v>
      </c>
      <c r="E7" s="11"/>
    </row>
    <row r="8" spans="1:5" ht="30" x14ac:dyDescent="0.25">
      <c r="A8" s="23" t="s">
        <v>29</v>
      </c>
      <c r="B8" s="142" t="s">
        <v>20</v>
      </c>
      <c r="C8" s="241" t="s">
        <v>297</v>
      </c>
      <c r="D8" s="239">
        <v>5</v>
      </c>
      <c r="E8" s="11"/>
    </row>
    <row r="9" spans="1:5" ht="30" x14ac:dyDescent="0.25">
      <c r="A9" s="188" t="s">
        <v>30</v>
      </c>
      <c r="B9" s="187" t="s">
        <v>20</v>
      </c>
      <c r="C9" s="241" t="s">
        <v>297</v>
      </c>
      <c r="D9" s="239">
        <v>5</v>
      </c>
      <c r="E9" s="188"/>
    </row>
    <row r="10" spans="1:5" ht="45" x14ac:dyDescent="0.25">
      <c r="A10" s="19" t="s">
        <v>35</v>
      </c>
      <c r="B10" s="183" t="s">
        <v>20</v>
      </c>
      <c r="C10" s="241" t="s">
        <v>297</v>
      </c>
      <c r="D10" s="239">
        <v>5</v>
      </c>
      <c r="E10"/>
    </row>
    <row r="11" spans="1:5" ht="18.75" x14ac:dyDescent="0.3">
      <c r="A11" s="324" t="s">
        <v>36</v>
      </c>
      <c r="B11" s="324"/>
      <c r="C11" s="178">
        <v>40</v>
      </c>
      <c r="D11" s="163"/>
      <c r="E11"/>
    </row>
    <row r="12" spans="1:5" ht="18.75" x14ac:dyDescent="0.3">
      <c r="A12" s="325" t="s">
        <v>37</v>
      </c>
      <c r="B12" s="325"/>
      <c r="C12" s="179" t="s">
        <v>38</v>
      </c>
      <c r="D12" s="180">
        <f>SUM(D3:D10)</f>
        <v>40</v>
      </c>
      <c r="E12"/>
    </row>
    <row r="13" spans="1:5" ht="42" customHeight="1" x14ac:dyDescent="0.25">
      <c r="A13" s="135" t="s">
        <v>140</v>
      </c>
      <c r="B13" s="136" t="s">
        <v>11</v>
      </c>
      <c r="C13" s="136" t="s">
        <v>40</v>
      </c>
      <c r="D13" s="136" t="s">
        <v>13</v>
      </c>
      <c r="E13" s="136" t="s">
        <v>14</v>
      </c>
    </row>
    <row r="14" spans="1:5" ht="82.5" customHeight="1" x14ac:dyDescent="0.25">
      <c r="A14" s="113" t="s">
        <v>141</v>
      </c>
      <c r="B14" s="141" t="s">
        <v>20</v>
      </c>
      <c r="C14" s="114" t="s">
        <v>42</v>
      </c>
      <c r="D14" s="114">
        <v>10</v>
      </c>
      <c r="E14" s="115"/>
    </row>
    <row r="15" spans="1:5" ht="70.5" customHeight="1" x14ac:dyDescent="0.25">
      <c r="A15" s="116" t="s">
        <v>142</v>
      </c>
      <c r="B15" s="141" t="s">
        <v>20</v>
      </c>
      <c r="C15" s="117" t="s">
        <v>42</v>
      </c>
      <c r="D15" s="117">
        <v>10</v>
      </c>
      <c r="E15" s="118"/>
    </row>
    <row r="16" spans="1:5" ht="30.75" customHeight="1" x14ac:dyDescent="0.3">
      <c r="A16" s="320" t="s">
        <v>36</v>
      </c>
      <c r="B16" s="321"/>
      <c r="C16" s="202">
        <v>20</v>
      </c>
      <c r="D16" s="203"/>
      <c r="E16" s="205"/>
    </row>
    <row r="17" spans="1:5" ht="25.5" customHeight="1" x14ac:dyDescent="0.3">
      <c r="A17" s="322" t="s">
        <v>37</v>
      </c>
      <c r="B17" s="323"/>
      <c r="C17" s="179" t="s">
        <v>38</v>
      </c>
      <c r="D17" s="180">
        <f>SUM(D14:D15)</f>
        <v>20</v>
      </c>
      <c r="E17" s="205"/>
    </row>
    <row r="18" spans="1:5" ht="28.9" customHeight="1" x14ac:dyDescent="0.25">
      <c r="A18" s="135" t="s">
        <v>1</v>
      </c>
      <c r="B18" s="136" t="s">
        <v>11</v>
      </c>
      <c r="C18" s="136" t="s">
        <v>40</v>
      </c>
      <c r="D18" s="136" t="s">
        <v>13</v>
      </c>
      <c r="E18" s="136" t="s">
        <v>14</v>
      </c>
    </row>
    <row r="19" spans="1:5" ht="28.9" customHeight="1" x14ac:dyDescent="0.25">
      <c r="A19" s="121" t="s">
        <v>44</v>
      </c>
      <c r="B19" s="141" t="s">
        <v>20</v>
      </c>
      <c r="C19" s="117" t="s">
        <v>45</v>
      </c>
      <c r="D19" s="117">
        <v>5</v>
      </c>
      <c r="E19" s="236"/>
    </row>
    <row r="20" spans="1:5" ht="82.5" customHeight="1" x14ac:dyDescent="0.25">
      <c r="A20" s="121" t="s">
        <v>162</v>
      </c>
      <c r="B20" s="141" t="s">
        <v>20</v>
      </c>
      <c r="C20" s="117" t="s">
        <v>42</v>
      </c>
      <c r="D20" s="117">
        <v>10</v>
      </c>
      <c r="E20" s="121"/>
    </row>
    <row r="21" spans="1:5" ht="56.25" customHeight="1" x14ac:dyDescent="0.25">
      <c r="A21" s="227" t="s">
        <v>163</v>
      </c>
      <c r="B21" s="141" t="s">
        <v>20</v>
      </c>
      <c r="C21" s="232" t="s">
        <v>164</v>
      </c>
      <c r="D21" s="233"/>
      <c r="E21" s="227"/>
    </row>
    <row r="22" spans="1:5" s="125" customFormat="1" ht="40.5" customHeight="1" x14ac:dyDescent="0.25">
      <c r="A22" s="119" t="s">
        <v>165</v>
      </c>
      <c r="B22" s="141" t="s">
        <v>20</v>
      </c>
      <c r="C22" s="114" t="s">
        <v>150</v>
      </c>
      <c r="D22" s="114">
        <v>15</v>
      </c>
      <c r="E22" s="127"/>
    </row>
    <row r="23" spans="1:5" ht="62.25" customHeight="1" x14ac:dyDescent="0.25">
      <c r="A23" s="116" t="s">
        <v>166</v>
      </c>
      <c r="B23" s="141" t="s">
        <v>20</v>
      </c>
      <c r="C23" s="117" t="s">
        <v>150</v>
      </c>
      <c r="D23" s="117">
        <v>15</v>
      </c>
      <c r="E23" s="126"/>
    </row>
    <row r="24" spans="1:5" ht="105" customHeight="1" x14ac:dyDescent="0.25">
      <c r="A24" s="116" t="s">
        <v>167</v>
      </c>
      <c r="B24" s="141" t="s">
        <v>20</v>
      </c>
      <c r="C24" s="117" t="s">
        <v>168</v>
      </c>
      <c r="D24" s="117">
        <v>15</v>
      </c>
      <c r="E24" s="116"/>
    </row>
    <row r="25" spans="1:5" ht="37.5" customHeight="1" x14ac:dyDescent="0.25">
      <c r="A25" s="116" t="s">
        <v>169</v>
      </c>
      <c r="B25" s="141" t="s">
        <v>20</v>
      </c>
      <c r="C25" s="117" t="s">
        <v>150</v>
      </c>
      <c r="D25" s="117">
        <v>15</v>
      </c>
      <c r="E25" s="126"/>
    </row>
    <row r="26" spans="1:5" ht="99" customHeight="1" x14ac:dyDescent="0.25">
      <c r="A26" s="116" t="s">
        <v>170</v>
      </c>
      <c r="B26" s="141" t="s">
        <v>20</v>
      </c>
      <c r="C26" s="117" t="s">
        <v>168</v>
      </c>
      <c r="D26" s="117">
        <v>15</v>
      </c>
      <c r="E26" s="116"/>
    </row>
    <row r="27" spans="1:5" ht="134.25" customHeight="1" x14ac:dyDescent="0.25">
      <c r="A27" s="116" t="s">
        <v>171</v>
      </c>
      <c r="B27" s="141" t="s">
        <v>20</v>
      </c>
      <c r="C27" s="117" t="s">
        <v>150</v>
      </c>
      <c r="D27" s="117">
        <v>15</v>
      </c>
      <c r="E27" s="126"/>
    </row>
    <row r="28" spans="1:5" ht="24" customHeight="1" x14ac:dyDescent="0.3">
      <c r="A28" s="320" t="s">
        <v>36</v>
      </c>
      <c r="B28" s="321"/>
      <c r="C28" s="202">
        <v>105</v>
      </c>
      <c r="D28" s="203"/>
      <c r="E28" s="218"/>
    </row>
    <row r="29" spans="1:5" ht="29.25" customHeight="1" x14ac:dyDescent="0.3">
      <c r="A29" s="322" t="s">
        <v>37</v>
      </c>
      <c r="B29" s="323"/>
      <c r="C29" s="179" t="s">
        <v>38</v>
      </c>
      <c r="D29" s="180">
        <f>SUM(D19:D27)</f>
        <v>105</v>
      </c>
      <c r="E29" s="218"/>
    </row>
    <row r="30" spans="1:5" ht="29.25" customHeight="1" x14ac:dyDescent="0.3">
      <c r="A30" s="184"/>
      <c r="B30" s="184"/>
      <c r="C30" s="206"/>
      <c r="D30" s="185"/>
      <c r="E30" s="218"/>
    </row>
    <row r="31" spans="1:5" ht="29.25" customHeight="1" x14ac:dyDescent="0.25">
      <c r="A31" s="60" t="s">
        <v>71</v>
      </c>
      <c r="B31" s="68" t="s">
        <v>11</v>
      </c>
      <c r="C31" s="68" t="s">
        <v>40</v>
      </c>
      <c r="D31" s="68" t="s">
        <v>13</v>
      </c>
      <c r="E31" s="68" t="s">
        <v>14</v>
      </c>
    </row>
    <row r="32" spans="1:5" ht="46.5" customHeight="1" x14ac:dyDescent="0.25">
      <c r="A32" s="160" t="s">
        <v>46</v>
      </c>
      <c r="B32" s="156" t="s">
        <v>20</v>
      </c>
      <c r="C32" s="229" t="s">
        <v>47</v>
      </c>
      <c r="D32" s="167">
        <v>10</v>
      </c>
      <c r="E32" s="157" t="s">
        <v>38</v>
      </c>
    </row>
    <row r="33" spans="1:5" ht="48" customHeight="1" x14ac:dyDescent="0.25">
      <c r="A33" s="161" t="s">
        <v>146</v>
      </c>
      <c r="B33" s="156" t="s">
        <v>20</v>
      </c>
      <c r="C33" s="153" t="s">
        <v>49</v>
      </c>
      <c r="D33" s="168">
        <v>0</v>
      </c>
      <c r="E33" s="151" t="s">
        <v>38</v>
      </c>
    </row>
    <row r="34" spans="1:5" ht="61.5" customHeight="1" x14ac:dyDescent="0.25">
      <c r="A34" s="160" t="s">
        <v>50</v>
      </c>
      <c r="B34" s="156" t="s">
        <v>20</v>
      </c>
      <c r="C34" s="159" t="s">
        <v>51</v>
      </c>
      <c r="D34" s="167">
        <v>10</v>
      </c>
      <c r="E34" s="157" t="s">
        <v>38</v>
      </c>
    </row>
    <row r="35" spans="1:5" ht="51.75" customHeight="1" x14ac:dyDescent="0.25">
      <c r="A35" s="161" t="s">
        <v>147</v>
      </c>
      <c r="B35" s="156" t="s">
        <v>20</v>
      </c>
      <c r="C35" s="153" t="s">
        <v>53</v>
      </c>
      <c r="D35" s="168">
        <v>5</v>
      </c>
      <c r="E35" s="151"/>
    </row>
    <row r="36" spans="1:5" ht="29.25" customHeight="1" x14ac:dyDescent="0.25">
      <c r="A36" s="216"/>
      <c r="B36" s="217"/>
      <c r="C36" s="217"/>
      <c r="D36" s="217"/>
      <c r="E36" s="217"/>
    </row>
    <row r="37" spans="1:5" ht="18" customHeight="1" x14ac:dyDescent="0.3">
      <c r="A37" s="320" t="s">
        <v>36</v>
      </c>
      <c r="B37" s="321"/>
      <c r="C37" s="202">
        <v>30</v>
      </c>
      <c r="D37" s="203"/>
      <c r="E37" s="217"/>
    </row>
    <row r="38" spans="1:5" ht="20.25" customHeight="1" x14ac:dyDescent="0.3">
      <c r="A38" s="322" t="s">
        <v>37</v>
      </c>
      <c r="B38" s="323"/>
      <c r="C38" s="179" t="s">
        <v>38</v>
      </c>
      <c r="D38" s="180">
        <f>SUM(D32:D35)</f>
        <v>25</v>
      </c>
      <c r="E38" s="218"/>
    </row>
    <row r="39" spans="1:5" ht="30.75" customHeight="1" x14ac:dyDescent="0.25">
      <c r="A39" s="135" t="s">
        <v>156</v>
      </c>
      <c r="B39" s="136" t="s">
        <v>11</v>
      </c>
      <c r="C39" s="138" t="s">
        <v>40</v>
      </c>
      <c r="D39" s="136" t="s">
        <v>13</v>
      </c>
      <c r="E39" s="136" t="s">
        <v>14</v>
      </c>
    </row>
    <row r="40" spans="1:5" ht="61.5" customHeight="1" x14ac:dyDescent="0.25">
      <c r="A40" s="231" t="s">
        <v>172</v>
      </c>
      <c r="B40" s="141" t="s">
        <v>20</v>
      </c>
      <c r="C40" s="141" t="s">
        <v>158</v>
      </c>
      <c r="D40" s="117">
        <v>5</v>
      </c>
      <c r="E40" s="126"/>
    </row>
    <row r="41" spans="1:5" ht="58.5" customHeight="1" x14ac:dyDescent="0.25">
      <c r="A41" s="121" t="s">
        <v>173</v>
      </c>
      <c r="B41" s="117" t="s">
        <v>20</v>
      </c>
      <c r="C41" s="117" t="s">
        <v>100</v>
      </c>
      <c r="D41" s="117">
        <v>10</v>
      </c>
      <c r="E41" s="121"/>
    </row>
    <row r="42" spans="1:5" ht="65.25" customHeight="1" x14ac:dyDescent="0.25">
      <c r="A42" s="121" t="s">
        <v>174</v>
      </c>
      <c r="B42" s="117" t="s">
        <v>20</v>
      </c>
      <c r="C42" s="117" t="s">
        <v>100</v>
      </c>
      <c r="D42" s="117">
        <v>10</v>
      </c>
      <c r="E42" s="121"/>
    </row>
    <row r="43" spans="1:5" ht="33.75" customHeight="1" x14ac:dyDescent="0.3">
      <c r="A43" s="320" t="s">
        <v>36</v>
      </c>
      <c r="B43" s="321"/>
      <c r="C43" s="202">
        <v>45</v>
      </c>
      <c r="D43" s="203"/>
      <c r="E43" s="121"/>
    </row>
    <row r="44" spans="1:5" ht="24.75" customHeight="1" x14ac:dyDescent="0.3">
      <c r="A44" s="322" t="s">
        <v>37</v>
      </c>
      <c r="B44" s="323"/>
      <c r="C44" s="179" t="s">
        <v>38</v>
      </c>
      <c r="D44" s="180">
        <f>SUM(D40:D42)</f>
        <v>25</v>
      </c>
      <c r="E44" s="121"/>
    </row>
    <row r="45" spans="1:5" ht="21" customHeight="1" x14ac:dyDescent="0.3">
      <c r="A45" s="332" t="s">
        <v>117</v>
      </c>
      <c r="B45" s="332"/>
      <c r="C45" s="128">
        <v>235</v>
      </c>
      <c r="D45" s="129"/>
      <c r="E45" s="330"/>
    </row>
    <row r="46" spans="1:5" ht="18.75" x14ac:dyDescent="0.3">
      <c r="A46" s="331" t="s">
        <v>118</v>
      </c>
      <c r="B46" s="331"/>
      <c r="C46" s="130"/>
      <c r="D46" s="139">
        <f>SUM(D12,D17,D29,D38,D44)</f>
        <v>215</v>
      </c>
      <c r="E46" s="330"/>
    </row>
    <row r="47" spans="1:5" ht="18.75" x14ac:dyDescent="0.3">
      <c r="A47" s="131"/>
      <c r="B47" s="132"/>
      <c r="C47" s="133"/>
      <c r="D47" s="131"/>
      <c r="E47" s="131"/>
    </row>
  </sheetData>
  <sheetProtection selectLockedCells="1" selectUnlockedCells="1"/>
  <mergeCells count="14">
    <mergeCell ref="E45:E46"/>
    <mergeCell ref="A45:B45"/>
    <mergeCell ref="A46:B46"/>
    <mergeCell ref="A16:B16"/>
    <mergeCell ref="A17:B17"/>
    <mergeCell ref="A28:B28"/>
    <mergeCell ref="A29:B29"/>
    <mergeCell ref="A37:B37"/>
    <mergeCell ref="A38:B38"/>
    <mergeCell ref="A1:E1"/>
    <mergeCell ref="A11:B11"/>
    <mergeCell ref="A12:B12"/>
    <mergeCell ref="A43:B43"/>
    <mergeCell ref="A44:B44"/>
  </mergeCells>
  <pageMargins left="0.7" right="0.7" top="0.75" bottom="0.75" header="0.3" footer="0.3"/>
  <pageSetup scale="55" fitToHeight="0" orientation="landscape" r:id="rId1"/>
  <headerFooter>
    <oddHeader>&amp;C&amp;"-,Bold"&amp;14NC 504 Renewal Scorecard - SSO-CE</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E6AA9B-29F7-40AE-BA49-54CBAEC2ECA2}">
  <sheetPr>
    <pageSetUpPr fitToPage="1"/>
  </sheetPr>
  <dimension ref="A1:E57"/>
  <sheetViews>
    <sheetView zoomScaleNormal="100" workbookViewId="0">
      <selection activeCell="D57" sqref="D57"/>
    </sheetView>
  </sheetViews>
  <sheetFormatPr defaultRowHeight="15" x14ac:dyDescent="0.25"/>
  <cols>
    <col min="1" max="1" width="61.5703125" customWidth="1"/>
    <col min="2" max="2" width="32.5703125" style="45" customWidth="1"/>
    <col min="3" max="3" width="58.140625" customWidth="1"/>
    <col min="4" max="4" width="11.42578125" style="46" customWidth="1"/>
    <col min="5" max="5" width="45.28515625" style="45" customWidth="1"/>
  </cols>
  <sheetData>
    <row r="1" spans="1:5" ht="30" x14ac:dyDescent="0.25">
      <c r="A1" s="47" t="s">
        <v>39</v>
      </c>
      <c r="B1" s="48" t="s">
        <v>11</v>
      </c>
      <c r="C1" s="48" t="s">
        <v>40</v>
      </c>
      <c r="D1" s="48" t="s">
        <v>13</v>
      </c>
      <c r="E1" s="48" t="s">
        <v>14</v>
      </c>
    </row>
    <row r="2" spans="1:5" ht="84.75" customHeight="1" x14ac:dyDescent="0.25">
      <c r="A2" s="32" t="s">
        <v>175</v>
      </c>
      <c r="B2" s="33" t="s">
        <v>176</v>
      </c>
      <c r="C2" s="33" t="s">
        <v>177</v>
      </c>
      <c r="D2" s="101"/>
      <c r="E2" s="198" t="s">
        <v>178</v>
      </c>
    </row>
    <row r="3" spans="1:5" ht="76.5" customHeight="1" x14ac:dyDescent="0.25">
      <c r="A3" s="25" t="s">
        <v>179</v>
      </c>
      <c r="B3" s="26" t="s">
        <v>180</v>
      </c>
      <c r="C3" s="26" t="s">
        <v>181</v>
      </c>
      <c r="D3" s="100"/>
      <c r="E3" s="26"/>
    </row>
    <row r="4" spans="1:5" ht="132.75" customHeight="1" x14ac:dyDescent="0.25">
      <c r="A4" s="189" t="s">
        <v>182</v>
      </c>
      <c r="B4" s="190" t="s">
        <v>183</v>
      </c>
      <c r="C4" s="190" t="s">
        <v>7</v>
      </c>
      <c r="D4" s="101"/>
      <c r="E4" s="198" t="s">
        <v>184</v>
      </c>
    </row>
    <row r="5" spans="1:5" ht="157.5" customHeight="1" x14ac:dyDescent="0.25">
      <c r="A5" s="191" t="s">
        <v>21</v>
      </c>
      <c r="B5" s="192" t="s">
        <v>185</v>
      </c>
      <c r="C5" s="192" t="s">
        <v>7</v>
      </c>
      <c r="D5" s="100"/>
      <c r="E5" s="198" t="s">
        <v>186</v>
      </c>
    </row>
    <row r="6" spans="1:5" ht="57" customHeight="1" x14ac:dyDescent="0.25">
      <c r="A6" s="193" t="s">
        <v>187</v>
      </c>
      <c r="B6" s="192" t="s">
        <v>185</v>
      </c>
      <c r="C6" s="192" t="s">
        <v>7</v>
      </c>
      <c r="D6" s="101"/>
      <c r="E6" s="198" t="s">
        <v>184</v>
      </c>
    </row>
    <row r="7" spans="1:5" ht="101.25" customHeight="1" x14ac:dyDescent="0.25">
      <c r="A7" s="191" t="s">
        <v>188</v>
      </c>
      <c r="B7" s="192" t="s">
        <v>183</v>
      </c>
      <c r="C7" s="192" t="s">
        <v>7</v>
      </c>
      <c r="D7" s="100"/>
      <c r="E7" s="198" t="s">
        <v>189</v>
      </c>
    </row>
    <row r="8" spans="1:5" ht="43.15" customHeight="1" x14ac:dyDescent="0.25">
      <c r="A8" s="74" t="s">
        <v>1</v>
      </c>
      <c r="B8" s="48" t="s">
        <v>11</v>
      </c>
      <c r="C8" s="48" t="s">
        <v>40</v>
      </c>
      <c r="D8" s="48" t="s">
        <v>13</v>
      </c>
      <c r="E8" s="48" t="s">
        <v>14</v>
      </c>
    </row>
    <row r="9" spans="1:5" ht="61.5" customHeight="1" x14ac:dyDescent="0.25">
      <c r="A9" s="32" t="s">
        <v>190</v>
      </c>
      <c r="B9" s="33" t="s">
        <v>191</v>
      </c>
      <c r="C9" s="33" t="s">
        <v>192</v>
      </c>
      <c r="D9" s="101"/>
      <c r="E9" s="33"/>
    </row>
    <row r="10" spans="1:5" ht="61.5" customHeight="1" x14ac:dyDescent="0.25">
      <c r="A10" s="25" t="s">
        <v>193</v>
      </c>
      <c r="B10" s="26" t="s">
        <v>194</v>
      </c>
      <c r="C10" s="26" t="s">
        <v>49</v>
      </c>
      <c r="D10" s="100"/>
      <c r="E10" s="26"/>
    </row>
    <row r="11" spans="1:5" ht="66" customHeight="1" x14ac:dyDescent="0.25">
      <c r="A11" s="32" t="s">
        <v>50</v>
      </c>
      <c r="B11" s="33" t="s">
        <v>195</v>
      </c>
      <c r="C11" s="33" t="s">
        <v>177</v>
      </c>
      <c r="D11" s="101"/>
      <c r="E11" s="33"/>
    </row>
    <row r="12" spans="1:5" ht="66" customHeight="1" x14ac:dyDescent="0.25">
      <c r="A12" s="108" t="s">
        <v>196</v>
      </c>
      <c r="B12" s="26" t="s">
        <v>197</v>
      </c>
      <c r="C12" s="26" t="s">
        <v>53</v>
      </c>
      <c r="D12" s="100"/>
      <c r="E12" s="26"/>
    </row>
    <row r="13" spans="1:5" ht="46.5" customHeight="1" x14ac:dyDescent="0.25">
      <c r="A13" s="32" t="s">
        <v>198</v>
      </c>
      <c r="B13" s="33" t="s">
        <v>199</v>
      </c>
      <c r="C13" s="27" t="s">
        <v>34</v>
      </c>
      <c r="D13" s="103"/>
      <c r="E13" s="33"/>
    </row>
    <row r="14" spans="1:5" ht="89.45" customHeight="1" x14ac:dyDescent="0.25">
      <c r="A14" s="21" t="s">
        <v>200</v>
      </c>
      <c r="B14" s="26" t="s">
        <v>201</v>
      </c>
      <c r="C14" s="17" t="s">
        <v>202</v>
      </c>
      <c r="D14" s="26"/>
      <c r="E14" s="26"/>
    </row>
    <row r="15" spans="1:5" ht="55.15" customHeight="1" x14ac:dyDescent="0.25">
      <c r="A15" s="32" t="s">
        <v>203</v>
      </c>
      <c r="B15" s="33" t="s">
        <v>204</v>
      </c>
      <c r="C15" s="33" t="s">
        <v>34</v>
      </c>
      <c r="D15" s="103"/>
      <c r="E15" s="33"/>
    </row>
    <row r="16" spans="1:5" ht="48.6" customHeight="1" x14ac:dyDescent="0.25">
      <c r="A16" s="21" t="s">
        <v>58</v>
      </c>
      <c r="B16" s="17" t="s">
        <v>205</v>
      </c>
      <c r="C16" s="17" t="s">
        <v>34</v>
      </c>
      <c r="D16" s="16"/>
      <c r="E16" s="17"/>
    </row>
    <row r="17" spans="1:5" ht="100.5" customHeight="1" x14ac:dyDescent="0.25">
      <c r="A17" s="220" t="s">
        <v>206</v>
      </c>
      <c r="B17" s="190" t="s">
        <v>207</v>
      </c>
      <c r="C17" s="190" t="s">
        <v>208</v>
      </c>
      <c r="D17" s="221"/>
      <c r="E17" s="222" t="s">
        <v>209</v>
      </c>
    </row>
    <row r="18" spans="1:5" ht="100.5" customHeight="1" x14ac:dyDescent="0.25">
      <c r="A18" s="223" t="s">
        <v>210</v>
      </c>
      <c r="B18" s="192" t="s">
        <v>211</v>
      </c>
      <c r="C18" s="192" t="s">
        <v>212</v>
      </c>
      <c r="D18" s="221"/>
      <c r="E18" s="222" t="s">
        <v>213</v>
      </c>
    </row>
    <row r="19" spans="1:5" ht="58.5" customHeight="1" x14ac:dyDescent="0.25">
      <c r="A19" s="105" t="s">
        <v>60</v>
      </c>
      <c r="B19" s="48" t="s">
        <v>11</v>
      </c>
      <c r="C19" s="48" t="s">
        <v>40</v>
      </c>
      <c r="D19" s="48" t="s">
        <v>13</v>
      </c>
      <c r="E19" s="48" t="s">
        <v>14</v>
      </c>
    </row>
    <row r="20" spans="1:5" ht="63.6" customHeight="1" x14ac:dyDescent="0.25">
      <c r="A20" s="35" t="s">
        <v>214</v>
      </c>
      <c r="B20" s="26" t="s">
        <v>215</v>
      </c>
      <c r="C20" s="26" t="s">
        <v>63</v>
      </c>
      <c r="D20" s="26"/>
      <c r="E20" s="36"/>
    </row>
    <row r="21" spans="1:5" ht="60" customHeight="1" x14ac:dyDescent="0.25">
      <c r="A21" s="44" t="s">
        <v>216</v>
      </c>
      <c r="B21" s="33" t="s">
        <v>217</v>
      </c>
      <c r="C21" s="33" t="s">
        <v>65</v>
      </c>
      <c r="D21" s="33"/>
      <c r="E21" s="42"/>
    </row>
    <row r="22" spans="1:5" ht="61.15" customHeight="1" x14ac:dyDescent="0.25">
      <c r="A22" s="35" t="s">
        <v>218</v>
      </c>
      <c r="B22" s="26" t="s">
        <v>219</v>
      </c>
      <c r="C22" s="26" t="s">
        <v>65</v>
      </c>
      <c r="D22" s="26"/>
      <c r="E22" s="36"/>
    </row>
    <row r="23" spans="1:5" ht="58.15" customHeight="1" x14ac:dyDescent="0.25">
      <c r="A23" s="44" t="s">
        <v>67</v>
      </c>
      <c r="B23" s="33" t="s">
        <v>220</v>
      </c>
      <c r="C23" s="33" t="s">
        <v>65</v>
      </c>
      <c r="D23" s="33"/>
      <c r="E23" s="42"/>
    </row>
    <row r="24" spans="1:5" ht="61.15" customHeight="1" x14ac:dyDescent="0.25">
      <c r="A24" s="195" t="s">
        <v>221</v>
      </c>
      <c r="B24" s="196" t="s">
        <v>222</v>
      </c>
      <c r="C24" s="196" t="s">
        <v>65</v>
      </c>
      <c r="D24" s="26"/>
      <c r="E24" s="198" t="s">
        <v>223</v>
      </c>
    </row>
    <row r="25" spans="1:5" ht="30.75" customHeight="1" x14ac:dyDescent="0.25">
      <c r="A25" s="51" t="s">
        <v>224</v>
      </c>
      <c r="B25" s="52" t="s">
        <v>11</v>
      </c>
      <c r="C25" s="53" t="s">
        <v>40</v>
      </c>
      <c r="D25" s="53"/>
      <c r="E25" s="52" t="s">
        <v>14</v>
      </c>
    </row>
    <row r="26" spans="1:5" ht="63.6" customHeight="1" x14ac:dyDescent="0.25">
      <c r="A26" s="54" t="s">
        <v>225</v>
      </c>
      <c r="B26" s="13" t="s">
        <v>226</v>
      </c>
      <c r="C26" s="13" t="s">
        <v>69</v>
      </c>
      <c r="D26" s="28"/>
      <c r="E26" s="55"/>
    </row>
    <row r="27" spans="1:5" ht="63.6" customHeight="1" x14ac:dyDescent="0.25">
      <c r="A27" s="110" t="s">
        <v>227</v>
      </c>
      <c r="B27" s="17" t="s">
        <v>228</v>
      </c>
      <c r="C27" s="26" t="s">
        <v>229</v>
      </c>
      <c r="D27" s="26"/>
      <c r="E27" s="35"/>
    </row>
    <row r="28" spans="1:5" ht="32.25" customHeight="1" x14ac:dyDescent="0.25">
      <c r="A28" s="102" t="s">
        <v>71</v>
      </c>
      <c r="B28" s="48" t="s">
        <v>11</v>
      </c>
      <c r="C28" s="48" t="s">
        <v>40</v>
      </c>
      <c r="D28" s="48" t="s">
        <v>13</v>
      </c>
      <c r="E28" s="48" t="s">
        <v>14</v>
      </c>
    </row>
    <row r="29" spans="1:5" ht="57" customHeight="1" x14ac:dyDescent="0.25">
      <c r="A29" s="32" t="s">
        <v>230</v>
      </c>
      <c r="B29" s="33" t="s">
        <v>231</v>
      </c>
      <c r="C29" s="33" t="s">
        <v>73</v>
      </c>
      <c r="D29" s="101"/>
      <c r="E29" s="42"/>
    </row>
    <row r="30" spans="1:5" ht="72" customHeight="1" x14ac:dyDescent="0.25">
      <c r="A30" s="25" t="s">
        <v>74</v>
      </c>
      <c r="B30" s="4" t="s">
        <v>75</v>
      </c>
      <c r="C30" s="26" t="s">
        <v>76</v>
      </c>
      <c r="D30" s="26"/>
      <c r="E30" s="36"/>
    </row>
    <row r="31" spans="1:5" ht="87" customHeight="1" x14ac:dyDescent="0.25">
      <c r="A31" s="44" t="s">
        <v>77</v>
      </c>
      <c r="B31" s="33" t="s">
        <v>78</v>
      </c>
      <c r="C31" s="33" t="s">
        <v>79</v>
      </c>
      <c r="D31" s="33"/>
      <c r="E31" s="33"/>
    </row>
    <row r="32" spans="1:5" ht="65.25" customHeight="1" x14ac:dyDescent="0.25">
      <c r="A32" s="111" t="s">
        <v>80</v>
      </c>
      <c r="B32" s="26" t="s">
        <v>81</v>
      </c>
      <c r="C32" s="26" t="s">
        <v>232</v>
      </c>
      <c r="D32" s="26"/>
      <c r="E32" s="26"/>
    </row>
    <row r="33" spans="1:5" ht="39.75" customHeight="1" x14ac:dyDescent="0.25">
      <c r="A33" s="102" t="s">
        <v>83</v>
      </c>
      <c r="B33" s="48" t="s">
        <v>11</v>
      </c>
      <c r="C33" s="48" t="s">
        <v>40</v>
      </c>
      <c r="D33" s="48" t="s">
        <v>13</v>
      </c>
      <c r="E33" s="48" t="s">
        <v>14</v>
      </c>
    </row>
    <row r="34" spans="1:5" ht="39.75" customHeight="1" x14ac:dyDescent="0.25">
      <c r="A34" s="144"/>
      <c r="B34" s="145"/>
      <c r="C34" s="145"/>
      <c r="D34" s="145"/>
      <c r="E34" s="146"/>
    </row>
    <row r="35" spans="1:5" ht="60" x14ac:dyDescent="0.25">
      <c r="A35" s="21" t="s">
        <v>84</v>
      </c>
      <c r="B35" s="26" t="s">
        <v>85</v>
      </c>
      <c r="C35" s="112" t="s">
        <v>76</v>
      </c>
      <c r="D35" s="26"/>
      <c r="E35" s="36"/>
    </row>
    <row r="36" spans="1:5" ht="60" x14ac:dyDescent="0.25">
      <c r="A36" s="21" t="s">
        <v>86</v>
      </c>
      <c r="B36" s="26" t="s">
        <v>87</v>
      </c>
      <c r="C36" s="112" t="s">
        <v>76</v>
      </c>
      <c r="D36" s="26"/>
      <c r="E36" s="36"/>
    </row>
    <row r="37" spans="1:5" ht="60" x14ac:dyDescent="0.25">
      <c r="A37" s="21" t="s">
        <v>88</v>
      </c>
      <c r="B37" s="26" t="s">
        <v>89</v>
      </c>
      <c r="C37" s="112" t="s">
        <v>76</v>
      </c>
      <c r="D37" s="26"/>
      <c r="E37" s="36"/>
    </row>
    <row r="38" spans="1:5" ht="74.25" customHeight="1" x14ac:dyDescent="0.25">
      <c r="A38" s="25" t="s">
        <v>90</v>
      </c>
      <c r="B38" s="26" t="s">
        <v>89</v>
      </c>
      <c r="C38" s="26" t="s">
        <v>82</v>
      </c>
      <c r="D38" s="26"/>
      <c r="E38" s="36"/>
    </row>
    <row r="39" spans="1:5" ht="60" x14ac:dyDescent="0.25">
      <c r="A39" s="22" t="s">
        <v>91</v>
      </c>
      <c r="B39" s="26" t="s">
        <v>92</v>
      </c>
      <c r="C39" s="26" t="s">
        <v>82</v>
      </c>
      <c r="D39" s="26"/>
      <c r="E39" s="36"/>
    </row>
    <row r="40" spans="1:5" ht="66.599999999999994" customHeight="1" x14ac:dyDescent="0.25">
      <c r="A40" s="22" t="s">
        <v>93</v>
      </c>
      <c r="B40" s="26" t="s">
        <v>92</v>
      </c>
      <c r="C40" s="26" t="s">
        <v>82</v>
      </c>
      <c r="D40" s="26"/>
      <c r="E40" s="36"/>
    </row>
    <row r="41" spans="1:5" ht="84.75" customHeight="1" x14ac:dyDescent="0.25">
      <c r="A41" s="25" t="s">
        <v>94</v>
      </c>
      <c r="B41" s="26" t="s">
        <v>95</v>
      </c>
      <c r="C41" s="26" t="s">
        <v>82</v>
      </c>
      <c r="D41" s="26"/>
      <c r="E41" s="36"/>
    </row>
    <row r="42" spans="1:5" ht="82.15" customHeight="1" x14ac:dyDescent="0.25">
      <c r="A42" s="25" t="s">
        <v>96</v>
      </c>
      <c r="B42" s="26" t="s">
        <v>95</v>
      </c>
      <c r="C42" s="26" t="s">
        <v>82</v>
      </c>
      <c r="D42" s="26"/>
      <c r="E42" s="36"/>
    </row>
    <row r="43" spans="1:5" ht="28.5" customHeight="1" x14ac:dyDescent="0.25">
      <c r="A43" s="102" t="s">
        <v>97</v>
      </c>
      <c r="B43" s="48" t="s">
        <v>11</v>
      </c>
      <c r="C43" s="48" t="s">
        <v>40</v>
      </c>
      <c r="D43" s="48" t="s">
        <v>13</v>
      </c>
      <c r="E43" s="48" t="s">
        <v>14</v>
      </c>
    </row>
    <row r="44" spans="1:5" ht="71.25" customHeight="1" x14ac:dyDescent="0.25">
      <c r="A44" s="147" t="s">
        <v>98</v>
      </c>
      <c r="B44" s="109" t="s">
        <v>233</v>
      </c>
      <c r="C44" s="109" t="s">
        <v>100</v>
      </c>
      <c r="D44" s="33"/>
      <c r="E44" s="199" t="s">
        <v>234</v>
      </c>
    </row>
    <row r="45" spans="1:5" ht="71.25" customHeight="1" x14ac:dyDescent="0.25">
      <c r="A45" s="32" t="s">
        <v>102</v>
      </c>
      <c r="B45" s="33" t="s">
        <v>235</v>
      </c>
      <c r="C45" s="33" t="s">
        <v>100</v>
      </c>
      <c r="D45" s="33"/>
      <c r="E45" s="199" t="s">
        <v>236</v>
      </c>
    </row>
    <row r="46" spans="1:5" ht="66" customHeight="1" x14ac:dyDescent="0.25">
      <c r="A46" s="25" t="s">
        <v>139</v>
      </c>
      <c r="B46" s="26" t="s">
        <v>237</v>
      </c>
      <c r="C46" s="26" t="s">
        <v>100</v>
      </c>
      <c r="D46" s="26"/>
      <c r="E46" s="200" t="s">
        <v>238</v>
      </c>
    </row>
    <row r="47" spans="1:5" ht="166.5" customHeight="1" x14ac:dyDescent="0.25">
      <c r="A47" s="32" t="s">
        <v>105</v>
      </c>
      <c r="B47" s="33" t="s">
        <v>106</v>
      </c>
      <c r="C47" s="33" t="s">
        <v>107</v>
      </c>
      <c r="D47" s="33"/>
      <c r="E47" s="44"/>
    </row>
    <row r="48" spans="1:5" ht="212.25" customHeight="1" x14ac:dyDescent="0.25">
      <c r="A48" s="25" t="s">
        <v>108</v>
      </c>
      <c r="B48" s="26" t="s">
        <v>106</v>
      </c>
      <c r="C48" s="17" t="s">
        <v>107</v>
      </c>
      <c r="D48" s="26"/>
      <c r="E48" s="198" t="s">
        <v>239</v>
      </c>
    </row>
    <row r="49" spans="1:5" ht="30.75" customHeight="1" x14ac:dyDescent="0.25">
      <c r="A49" s="47" t="s">
        <v>240</v>
      </c>
      <c r="B49" s="48" t="s">
        <v>11</v>
      </c>
      <c r="C49" s="48" t="s">
        <v>40</v>
      </c>
      <c r="D49" s="48" t="s">
        <v>13</v>
      </c>
      <c r="E49" s="48" t="s">
        <v>14</v>
      </c>
    </row>
    <row r="50" spans="1:5" ht="124.15" customHeight="1" x14ac:dyDescent="0.25">
      <c r="A50" s="143" t="s">
        <v>241</v>
      </c>
      <c r="B50" s="33" t="s">
        <v>112</v>
      </c>
      <c r="C50" s="33" t="s">
        <v>100</v>
      </c>
      <c r="D50" s="33"/>
      <c r="E50" s="201" t="s">
        <v>242</v>
      </c>
    </row>
    <row r="51" spans="1:5" ht="138" customHeight="1" x14ac:dyDescent="0.25">
      <c r="A51" s="143" t="s">
        <v>243</v>
      </c>
      <c r="B51" s="26" t="s">
        <v>114</v>
      </c>
      <c r="C51" s="26" t="s">
        <v>100</v>
      </c>
      <c r="D51" s="26"/>
      <c r="E51" s="201" t="s">
        <v>244</v>
      </c>
    </row>
    <row r="52" spans="1:5" ht="99" customHeight="1" x14ac:dyDescent="0.25">
      <c r="A52" s="224" t="s">
        <v>245</v>
      </c>
      <c r="B52" s="221" t="s">
        <v>246</v>
      </c>
      <c r="C52" s="190" t="s">
        <v>100</v>
      </c>
      <c r="D52" s="190"/>
      <c r="E52" s="225" t="s">
        <v>247</v>
      </c>
    </row>
    <row r="53" spans="1:5" ht="130.5" customHeight="1" x14ac:dyDescent="0.25">
      <c r="A53" s="143" t="s">
        <v>248</v>
      </c>
      <c r="B53" s="26" t="s">
        <v>249</v>
      </c>
      <c r="C53" s="26" t="s">
        <v>100</v>
      </c>
      <c r="D53" s="26"/>
      <c r="E53" s="36"/>
    </row>
    <row r="54" spans="1:5" ht="94.15" customHeight="1" x14ac:dyDescent="0.25">
      <c r="A54" s="143" t="s">
        <v>250</v>
      </c>
      <c r="B54" s="33" t="s">
        <v>116</v>
      </c>
      <c r="C54" s="33" t="s">
        <v>100</v>
      </c>
      <c r="D54" s="33"/>
      <c r="E54" s="201" t="s">
        <v>251</v>
      </c>
    </row>
    <row r="55" spans="1:5" ht="119.45" customHeight="1" x14ac:dyDescent="0.25">
      <c r="A55" s="197" t="s">
        <v>252</v>
      </c>
      <c r="B55" s="196" t="s">
        <v>253</v>
      </c>
      <c r="C55" s="196" t="s">
        <v>100</v>
      </c>
      <c r="D55" s="26"/>
      <c r="E55" s="200" t="s">
        <v>254</v>
      </c>
    </row>
    <row r="56" spans="1:5" ht="18.75" x14ac:dyDescent="0.3">
      <c r="A56" s="348" t="s">
        <v>117</v>
      </c>
      <c r="B56" s="348"/>
      <c r="C56" s="37">
        <v>255</v>
      </c>
      <c r="D56" s="38"/>
      <c r="E56" s="349"/>
    </row>
    <row r="57" spans="1:5" ht="18.75" x14ac:dyDescent="0.3">
      <c r="A57" s="350" t="s">
        <v>118</v>
      </c>
      <c r="B57" s="350"/>
      <c r="C57" s="39"/>
      <c r="D57" s="40">
        <f>SUM(D2:D55)</f>
        <v>0</v>
      </c>
      <c r="E57" s="349"/>
    </row>
  </sheetData>
  <sheetProtection selectLockedCells="1" selectUnlockedCells="1"/>
  <mergeCells count="3">
    <mergeCell ref="A56:B56"/>
    <mergeCell ref="E56:E57"/>
    <mergeCell ref="A57:B57"/>
  </mergeCells>
  <pageMargins left="0" right="0" top="0.5" bottom="0" header="0" footer="0"/>
  <pageSetup scale="64" fitToHeight="0" orientation="landscape" r:id="rId1"/>
  <headerFooter>
    <oddHeader xml:space="preserve">&amp;C&amp;"-,Bold"&amp;12NC 504 Renewal Scorecard - PSH </oddHeader>
  </headerFooter>
  <tableParts count="1">
    <tablePart r:id="rId2"/>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836191-75F4-49F9-890C-668BEB543FCC}">
  <sheetPr>
    <pageSetUpPr fitToPage="1"/>
  </sheetPr>
  <dimension ref="A1:H49"/>
  <sheetViews>
    <sheetView zoomScaleNormal="100" workbookViewId="0">
      <selection activeCell="A40" sqref="A40"/>
    </sheetView>
  </sheetViews>
  <sheetFormatPr defaultRowHeight="15" x14ac:dyDescent="0.25"/>
  <cols>
    <col min="1" max="1" width="42" style="45" customWidth="1"/>
    <col min="2" max="2" width="30.28515625" style="45" customWidth="1"/>
    <col min="3" max="3" width="53.140625" customWidth="1"/>
    <col min="4" max="4" width="12.140625" style="45" customWidth="1"/>
    <col min="5" max="5" width="41.140625" customWidth="1"/>
  </cols>
  <sheetData>
    <row r="1" spans="1:8" ht="43.5" customHeight="1" x14ac:dyDescent="0.25">
      <c r="A1" s="47" t="s">
        <v>39</v>
      </c>
      <c r="B1" s="48" t="s">
        <v>11</v>
      </c>
      <c r="C1" s="48" t="s">
        <v>40</v>
      </c>
      <c r="D1" s="48" t="s">
        <v>13</v>
      </c>
      <c r="E1" s="48" t="s">
        <v>14</v>
      </c>
    </row>
    <row r="2" spans="1:8" ht="99" customHeight="1" x14ac:dyDescent="0.25">
      <c r="A2" s="25" t="s">
        <v>175</v>
      </c>
      <c r="B2" s="26" t="s">
        <v>176</v>
      </c>
      <c r="C2" s="26" t="s">
        <v>177</v>
      </c>
      <c r="D2" s="100"/>
      <c r="E2" s="26"/>
    </row>
    <row r="3" spans="1:8" ht="60" customHeight="1" x14ac:dyDescent="0.25">
      <c r="A3" s="32" t="s">
        <v>179</v>
      </c>
      <c r="B3" s="33" t="s">
        <v>180</v>
      </c>
      <c r="C3" s="33" t="s">
        <v>255</v>
      </c>
      <c r="D3" s="101"/>
      <c r="E3" s="42"/>
      <c r="H3" s="67"/>
    </row>
    <row r="4" spans="1:8" ht="39.75" customHeight="1" x14ac:dyDescent="0.25">
      <c r="A4" s="102" t="s">
        <v>256</v>
      </c>
      <c r="B4" s="48" t="s">
        <v>11</v>
      </c>
      <c r="C4" s="48" t="s">
        <v>40</v>
      </c>
      <c r="D4" s="48" t="s">
        <v>13</v>
      </c>
      <c r="E4" s="48" t="s">
        <v>14</v>
      </c>
    </row>
    <row r="5" spans="1:8" ht="45" x14ac:dyDescent="0.25">
      <c r="A5" s="25" t="s">
        <v>190</v>
      </c>
      <c r="B5" s="26" t="s">
        <v>191</v>
      </c>
      <c r="C5" s="26" t="s">
        <v>192</v>
      </c>
      <c r="D5" s="100"/>
      <c r="E5" s="36"/>
    </row>
    <row r="6" spans="1:8" ht="64.5" customHeight="1" x14ac:dyDescent="0.25">
      <c r="A6" s="32" t="s">
        <v>193</v>
      </c>
      <c r="B6" s="33" t="s">
        <v>194</v>
      </c>
      <c r="C6" s="33" t="s">
        <v>257</v>
      </c>
      <c r="D6" s="101"/>
      <c r="E6" s="42"/>
    </row>
    <row r="7" spans="1:8" ht="65.25" customHeight="1" x14ac:dyDescent="0.25">
      <c r="A7" s="25" t="s">
        <v>50</v>
      </c>
      <c r="B7" s="26" t="s">
        <v>195</v>
      </c>
      <c r="C7" s="26" t="s">
        <v>177</v>
      </c>
      <c r="D7" s="100"/>
      <c r="E7" s="36"/>
    </row>
    <row r="8" spans="1:8" ht="69" customHeight="1" x14ac:dyDescent="0.25">
      <c r="A8" s="32" t="s">
        <v>258</v>
      </c>
      <c r="B8" s="33" t="s">
        <v>197</v>
      </c>
      <c r="C8" s="33" t="s">
        <v>53</v>
      </c>
      <c r="D8" s="101"/>
      <c r="E8" s="42"/>
    </row>
    <row r="9" spans="1:8" ht="54" customHeight="1" x14ac:dyDescent="0.25">
      <c r="A9" s="25" t="s">
        <v>198</v>
      </c>
      <c r="B9" s="26" t="s">
        <v>199</v>
      </c>
      <c r="C9" s="17" t="s">
        <v>34</v>
      </c>
      <c r="D9" s="103"/>
      <c r="E9" s="36"/>
    </row>
    <row r="10" spans="1:8" ht="67.5" customHeight="1" x14ac:dyDescent="0.25">
      <c r="A10" s="29" t="s">
        <v>200</v>
      </c>
      <c r="B10" s="33" t="s">
        <v>201</v>
      </c>
      <c r="C10" s="27" t="s">
        <v>202</v>
      </c>
      <c r="D10" s="33"/>
      <c r="E10" s="42"/>
    </row>
    <row r="11" spans="1:8" ht="75.75" customHeight="1" x14ac:dyDescent="0.25">
      <c r="A11" s="104" t="s">
        <v>203</v>
      </c>
      <c r="B11" s="26" t="s">
        <v>204</v>
      </c>
      <c r="C11" s="26" t="s">
        <v>34</v>
      </c>
      <c r="D11" s="103"/>
      <c r="E11" s="36"/>
    </row>
    <row r="12" spans="1:8" ht="112.5" customHeight="1" x14ac:dyDescent="0.25">
      <c r="A12" s="32" t="s">
        <v>206</v>
      </c>
      <c r="B12" s="33" t="s">
        <v>207</v>
      </c>
      <c r="C12" s="33" t="s">
        <v>208</v>
      </c>
      <c r="D12" s="27"/>
      <c r="E12" s="42"/>
    </row>
    <row r="13" spans="1:8" ht="48" customHeight="1" x14ac:dyDescent="0.25">
      <c r="A13" s="105" t="s">
        <v>60</v>
      </c>
      <c r="B13" s="48" t="s">
        <v>11</v>
      </c>
      <c r="C13" s="48" t="s">
        <v>40</v>
      </c>
      <c r="D13" s="48" t="s">
        <v>13</v>
      </c>
      <c r="E13" s="48" t="s">
        <v>14</v>
      </c>
    </row>
    <row r="14" spans="1:8" ht="57.6" customHeight="1" x14ac:dyDescent="0.25">
      <c r="A14" s="35" t="s">
        <v>214</v>
      </c>
      <c r="B14" s="26" t="s">
        <v>215</v>
      </c>
      <c r="C14" s="26" t="s">
        <v>63</v>
      </c>
      <c r="D14" s="26"/>
      <c r="E14" s="36"/>
    </row>
    <row r="15" spans="1:8" ht="69" customHeight="1" x14ac:dyDescent="0.25">
      <c r="A15" s="44" t="s">
        <v>216</v>
      </c>
      <c r="B15" s="33" t="s">
        <v>259</v>
      </c>
      <c r="C15" s="33" t="s">
        <v>63</v>
      </c>
      <c r="D15" s="33"/>
      <c r="E15" s="42"/>
    </row>
    <row r="16" spans="1:8" ht="63.75" customHeight="1" x14ac:dyDescent="0.25">
      <c r="A16" s="35" t="s">
        <v>218</v>
      </c>
      <c r="B16" s="26" t="s">
        <v>260</v>
      </c>
      <c r="C16" s="26" t="s">
        <v>63</v>
      </c>
      <c r="D16" s="26"/>
      <c r="E16" s="36"/>
    </row>
    <row r="17" spans="1:5" ht="72.75" customHeight="1" x14ac:dyDescent="0.25">
      <c r="A17" s="44" t="s">
        <v>67</v>
      </c>
      <c r="B17" s="33" t="s">
        <v>261</v>
      </c>
      <c r="C17" s="33" t="s">
        <v>63</v>
      </c>
      <c r="D17" s="33"/>
      <c r="E17" s="42"/>
    </row>
    <row r="18" spans="1:5" ht="64.5" customHeight="1" x14ac:dyDescent="0.25">
      <c r="A18" s="25" t="s">
        <v>221</v>
      </c>
      <c r="B18" s="26" t="s">
        <v>262</v>
      </c>
      <c r="C18" s="26" t="s">
        <v>63</v>
      </c>
      <c r="D18" s="26"/>
      <c r="E18" s="26"/>
    </row>
    <row r="19" spans="1:5" ht="50.25" customHeight="1" x14ac:dyDescent="0.25">
      <c r="A19" s="51" t="s">
        <v>224</v>
      </c>
      <c r="B19" s="52" t="s">
        <v>11</v>
      </c>
      <c r="C19" s="53" t="s">
        <v>40</v>
      </c>
      <c r="D19" s="48" t="s">
        <v>13</v>
      </c>
      <c r="E19" s="52" t="s">
        <v>14</v>
      </c>
    </row>
    <row r="20" spans="1:5" ht="93" customHeight="1" x14ac:dyDescent="0.25">
      <c r="A20" s="54" t="s">
        <v>225</v>
      </c>
      <c r="B20" s="13" t="s">
        <v>226</v>
      </c>
      <c r="C20" s="13" t="s">
        <v>263</v>
      </c>
      <c r="D20" s="28"/>
      <c r="E20" s="55"/>
    </row>
    <row r="21" spans="1:5" ht="72" customHeight="1" x14ac:dyDescent="0.25">
      <c r="A21" s="22" t="s">
        <v>264</v>
      </c>
      <c r="B21" s="17" t="s">
        <v>228</v>
      </c>
      <c r="C21" s="26" t="s">
        <v>229</v>
      </c>
      <c r="D21" s="26"/>
      <c r="E21" s="35"/>
    </row>
    <row r="22" spans="1:5" ht="39" customHeight="1" x14ac:dyDescent="0.25">
      <c r="A22" s="47" t="s">
        <v>71</v>
      </c>
      <c r="B22" s="48" t="s">
        <v>11</v>
      </c>
      <c r="C22" s="48" t="s">
        <v>40</v>
      </c>
      <c r="D22" s="48" t="s">
        <v>13</v>
      </c>
      <c r="E22" s="74" t="s">
        <v>14</v>
      </c>
    </row>
    <row r="23" spans="1:5" ht="45" x14ac:dyDescent="0.25">
      <c r="A23" s="32" t="s">
        <v>230</v>
      </c>
      <c r="B23" s="33" t="s">
        <v>265</v>
      </c>
      <c r="C23" s="33" t="s">
        <v>73</v>
      </c>
      <c r="D23" s="33"/>
      <c r="E23" s="106"/>
    </row>
    <row r="24" spans="1:5" ht="72.599999999999994" customHeight="1" x14ac:dyDescent="0.25">
      <c r="A24" s="25" t="s">
        <v>74</v>
      </c>
      <c r="B24" s="4" t="s">
        <v>75</v>
      </c>
      <c r="C24" s="26" t="s">
        <v>76</v>
      </c>
      <c r="D24" s="26"/>
      <c r="E24" s="36"/>
    </row>
    <row r="25" spans="1:5" ht="78" customHeight="1" x14ac:dyDescent="0.25">
      <c r="A25" s="29" t="s">
        <v>266</v>
      </c>
      <c r="B25" s="33" t="s">
        <v>81</v>
      </c>
      <c r="C25" s="33" t="s">
        <v>232</v>
      </c>
      <c r="D25" s="33"/>
      <c r="E25" s="33"/>
    </row>
    <row r="26" spans="1:5" ht="60" customHeight="1" x14ac:dyDescent="0.25">
      <c r="A26" s="35" t="s">
        <v>77</v>
      </c>
      <c r="B26" s="26" t="s">
        <v>78</v>
      </c>
      <c r="C26" s="26" t="s">
        <v>79</v>
      </c>
      <c r="D26" s="26"/>
      <c r="E26" s="26"/>
    </row>
    <row r="27" spans="1:5" ht="33" customHeight="1" x14ac:dyDescent="0.25">
      <c r="A27" s="102" t="s">
        <v>83</v>
      </c>
      <c r="B27" s="48" t="s">
        <v>11</v>
      </c>
      <c r="C27" s="48" t="s">
        <v>40</v>
      </c>
      <c r="D27" s="48" t="s">
        <v>13</v>
      </c>
      <c r="E27" s="48" t="s">
        <v>14</v>
      </c>
    </row>
    <row r="28" spans="1:5" ht="62.25" customHeight="1" x14ac:dyDescent="0.25">
      <c r="A28" s="21" t="s">
        <v>267</v>
      </c>
      <c r="B28" s="26" t="s">
        <v>85</v>
      </c>
      <c r="C28" s="26" t="s">
        <v>76</v>
      </c>
      <c r="D28" s="26"/>
      <c r="E28" s="36"/>
    </row>
    <row r="29" spans="1:5" ht="60" x14ac:dyDescent="0.25">
      <c r="A29" s="21" t="s">
        <v>268</v>
      </c>
      <c r="B29" s="26" t="s">
        <v>87</v>
      </c>
      <c r="C29" s="26" t="s">
        <v>76</v>
      </c>
      <c r="D29" s="26"/>
      <c r="E29" s="36"/>
    </row>
    <row r="30" spans="1:5" ht="60" x14ac:dyDescent="0.25">
      <c r="A30" s="21" t="s">
        <v>88</v>
      </c>
      <c r="B30" s="26" t="s">
        <v>89</v>
      </c>
      <c r="C30" s="26" t="s">
        <v>76</v>
      </c>
      <c r="D30" s="26"/>
      <c r="E30" s="36"/>
    </row>
    <row r="31" spans="1:5" ht="69" customHeight="1" x14ac:dyDescent="0.25">
      <c r="A31" s="25" t="s">
        <v>90</v>
      </c>
      <c r="B31" s="26" t="s">
        <v>89</v>
      </c>
      <c r="C31" s="26" t="s">
        <v>82</v>
      </c>
      <c r="D31" s="26"/>
      <c r="E31" s="36"/>
    </row>
    <row r="32" spans="1:5" ht="87.75" customHeight="1" x14ac:dyDescent="0.25">
      <c r="A32" s="22" t="s">
        <v>91</v>
      </c>
      <c r="B32" s="26" t="s">
        <v>92</v>
      </c>
      <c r="C32" s="26" t="s">
        <v>82</v>
      </c>
      <c r="D32" s="26"/>
      <c r="E32" s="36"/>
    </row>
    <row r="33" spans="1:5" ht="99.75" customHeight="1" x14ac:dyDescent="0.25">
      <c r="A33" s="22" t="s">
        <v>93</v>
      </c>
      <c r="B33" s="26" t="s">
        <v>92</v>
      </c>
      <c r="C33" s="26" t="s">
        <v>82</v>
      </c>
      <c r="D33" s="26"/>
      <c r="E33" s="36"/>
    </row>
    <row r="34" spans="1:5" ht="88.5" customHeight="1" x14ac:dyDescent="0.25">
      <c r="A34" s="25" t="s">
        <v>269</v>
      </c>
      <c r="B34" s="26" t="s">
        <v>95</v>
      </c>
      <c r="C34" s="26" t="s">
        <v>82</v>
      </c>
      <c r="D34" s="26"/>
      <c r="E34" s="36"/>
    </row>
    <row r="35" spans="1:5" ht="99.75" customHeight="1" x14ac:dyDescent="0.25">
      <c r="A35" s="25" t="s">
        <v>96</v>
      </c>
      <c r="B35" s="26" t="s">
        <v>95</v>
      </c>
      <c r="C35" s="26" t="s">
        <v>82</v>
      </c>
      <c r="D35" s="26"/>
      <c r="E35" s="36"/>
    </row>
    <row r="36" spans="1:5" ht="30.75" customHeight="1" x14ac:dyDescent="0.25">
      <c r="A36" s="102" t="s">
        <v>97</v>
      </c>
      <c r="B36" s="48" t="s">
        <v>11</v>
      </c>
      <c r="C36" s="48" t="s">
        <v>40</v>
      </c>
      <c r="D36" s="48" t="s">
        <v>13</v>
      </c>
      <c r="E36" s="48" t="s">
        <v>14</v>
      </c>
    </row>
    <row r="37" spans="1:5" ht="79.5" customHeight="1" x14ac:dyDescent="0.25">
      <c r="A37" s="32" t="s">
        <v>102</v>
      </c>
      <c r="B37" s="33" t="s">
        <v>235</v>
      </c>
      <c r="C37" s="33" t="s">
        <v>100</v>
      </c>
      <c r="D37" s="33"/>
      <c r="E37" s="42"/>
    </row>
    <row r="38" spans="1:5" ht="63.75" customHeight="1" x14ac:dyDescent="0.25">
      <c r="A38" s="25" t="s">
        <v>139</v>
      </c>
      <c r="B38" s="26" t="s">
        <v>237</v>
      </c>
      <c r="C38" s="26" t="s">
        <v>100</v>
      </c>
      <c r="D38" s="26"/>
      <c r="E38" s="36"/>
    </row>
    <row r="39" spans="1:5" ht="205.5" customHeight="1" x14ac:dyDescent="0.25">
      <c r="A39" s="32" t="s">
        <v>270</v>
      </c>
      <c r="B39" s="33" t="s">
        <v>106</v>
      </c>
      <c r="C39" s="33" t="s">
        <v>107</v>
      </c>
      <c r="D39" s="33"/>
      <c r="E39" s="44"/>
    </row>
    <row r="40" spans="1:5" ht="274.5" customHeight="1" x14ac:dyDescent="0.25">
      <c r="A40" s="35" t="s">
        <v>271</v>
      </c>
      <c r="B40" s="26" t="s">
        <v>106</v>
      </c>
      <c r="C40" s="17" t="s">
        <v>107</v>
      </c>
      <c r="D40" s="26"/>
      <c r="E40" s="35"/>
    </row>
    <row r="41" spans="1:5" ht="30.75" customHeight="1" x14ac:dyDescent="0.25">
      <c r="A41" s="47" t="s">
        <v>272</v>
      </c>
      <c r="B41" s="48" t="s">
        <v>11</v>
      </c>
      <c r="C41" s="48" t="s">
        <v>40</v>
      </c>
      <c r="D41" s="48" t="s">
        <v>13</v>
      </c>
      <c r="E41" s="48" t="s">
        <v>14</v>
      </c>
    </row>
    <row r="42" spans="1:5" ht="165" customHeight="1" x14ac:dyDescent="0.25">
      <c r="A42" s="143" t="s">
        <v>273</v>
      </c>
      <c r="B42" s="33" t="s">
        <v>112</v>
      </c>
      <c r="C42" s="33" t="s">
        <v>100</v>
      </c>
      <c r="D42" s="33"/>
      <c r="E42" s="42"/>
    </row>
    <row r="43" spans="1:5" ht="192.75" customHeight="1" x14ac:dyDescent="0.25">
      <c r="A43" s="143" t="s">
        <v>274</v>
      </c>
      <c r="B43" s="26" t="s">
        <v>114</v>
      </c>
      <c r="C43" s="26" t="s">
        <v>100</v>
      </c>
      <c r="D43" s="26"/>
      <c r="E43" s="36"/>
    </row>
    <row r="44" spans="1:5" ht="114.75" customHeight="1" x14ac:dyDescent="0.25">
      <c r="A44" s="143" t="s">
        <v>245</v>
      </c>
      <c r="B44" s="27" t="s">
        <v>246</v>
      </c>
      <c r="C44" s="33" t="s">
        <v>100</v>
      </c>
      <c r="D44" s="33"/>
      <c r="E44" s="42"/>
    </row>
    <row r="45" spans="1:5" ht="177" customHeight="1" x14ac:dyDescent="0.25">
      <c r="A45" s="143" t="s">
        <v>275</v>
      </c>
      <c r="B45" s="26" t="s">
        <v>249</v>
      </c>
      <c r="C45" s="26" t="s">
        <v>100</v>
      </c>
      <c r="D45" s="26"/>
      <c r="E45" s="36"/>
    </row>
    <row r="46" spans="1:5" ht="135.75" customHeight="1" x14ac:dyDescent="0.25">
      <c r="A46" s="143" t="s">
        <v>250</v>
      </c>
      <c r="B46" s="33" t="s">
        <v>116</v>
      </c>
      <c r="C46" s="33" t="s">
        <v>100</v>
      </c>
      <c r="D46" s="33"/>
      <c r="E46" s="42"/>
    </row>
    <row r="47" spans="1:5" ht="164.25" customHeight="1" x14ac:dyDescent="0.25">
      <c r="A47" s="21" t="s">
        <v>276</v>
      </c>
      <c r="B47" s="26" t="s">
        <v>253</v>
      </c>
      <c r="C47" s="26" t="s">
        <v>100</v>
      </c>
      <c r="D47" s="26"/>
      <c r="E47" s="36"/>
    </row>
    <row r="48" spans="1:5" ht="18.75" x14ac:dyDescent="0.3">
      <c r="A48" s="348" t="s">
        <v>117</v>
      </c>
      <c r="B48" s="348"/>
      <c r="C48" s="37">
        <v>255</v>
      </c>
      <c r="D48" s="61"/>
      <c r="E48" s="349"/>
    </row>
    <row r="49" spans="1:5" ht="18.75" x14ac:dyDescent="0.3">
      <c r="A49" s="350" t="s">
        <v>118</v>
      </c>
      <c r="B49" s="350"/>
      <c r="C49" s="39"/>
      <c r="D49" s="62">
        <f>SUM(D2:D48)</f>
        <v>0</v>
      </c>
      <c r="E49" s="349"/>
    </row>
  </sheetData>
  <sheetProtection selectLockedCells="1" selectUnlockedCells="1"/>
  <mergeCells count="3">
    <mergeCell ref="A48:B48"/>
    <mergeCell ref="E48:E49"/>
    <mergeCell ref="A49:B49"/>
  </mergeCells>
  <pageMargins left="0" right="0" top="0.5" bottom="0" header="0" footer="0"/>
  <pageSetup scale="78" fitToHeight="0" orientation="landscape" r:id="rId1"/>
  <headerFooter>
    <oddHeader>&amp;C&amp;"-,Bold"&amp;12NC 504 Scorecard - RRH</oddHeader>
  </headerFooter>
  <rowBreaks count="4" manualBreakCount="4">
    <brk id="11" max="4" man="1"/>
    <brk id="20" max="16383" man="1"/>
    <brk id="32" max="4" man="1"/>
    <brk id="39" max="4" man="1"/>
  </rowBreaks>
  <tableParts count="2">
    <tablePart r:id="rId2"/>
    <tablePart r:id="rId3"/>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C5DB2C-4AAD-401B-893B-522CDF8E936D}">
  <sheetPr>
    <pageSetUpPr fitToPage="1"/>
  </sheetPr>
  <dimension ref="A1:E50"/>
  <sheetViews>
    <sheetView topLeftCell="A20" zoomScaleNormal="100" workbookViewId="0">
      <selection activeCell="A20" sqref="A20:E20"/>
    </sheetView>
  </sheetViews>
  <sheetFormatPr defaultRowHeight="15" x14ac:dyDescent="0.25"/>
  <cols>
    <col min="1" max="1" width="49.5703125" style="45" customWidth="1"/>
    <col min="2" max="2" width="28.5703125" style="45" customWidth="1"/>
    <col min="3" max="3" width="57.5703125" style="45" customWidth="1"/>
    <col min="4" max="4" width="12.28515625" style="66" customWidth="1"/>
    <col min="5" max="5" width="44.7109375" style="45" customWidth="1"/>
  </cols>
  <sheetData>
    <row r="1" spans="1:5" ht="40.15" customHeight="1" x14ac:dyDescent="0.25">
      <c r="A1" s="49" t="s">
        <v>39</v>
      </c>
      <c r="B1" s="50" t="s">
        <v>11</v>
      </c>
      <c r="C1" s="50" t="s">
        <v>40</v>
      </c>
      <c r="D1" s="50" t="s">
        <v>13</v>
      </c>
      <c r="E1" s="50" t="s">
        <v>14</v>
      </c>
    </row>
    <row r="2" spans="1:5" ht="63.6" customHeight="1" x14ac:dyDescent="0.25">
      <c r="A2" s="34" t="s">
        <v>175</v>
      </c>
      <c r="B2" s="30" t="s">
        <v>176</v>
      </c>
      <c r="C2" s="30" t="s">
        <v>177</v>
      </c>
      <c r="D2" s="41"/>
      <c r="E2" s="30"/>
    </row>
    <row r="3" spans="1:5" ht="71.25" customHeight="1" x14ac:dyDescent="0.25">
      <c r="A3" s="19" t="s">
        <v>179</v>
      </c>
      <c r="B3" s="9" t="s">
        <v>180</v>
      </c>
      <c r="C3" s="9" t="s">
        <v>255</v>
      </c>
      <c r="D3" s="12"/>
      <c r="E3" s="11"/>
    </row>
    <row r="4" spans="1:5" ht="38.450000000000003" customHeight="1" x14ac:dyDescent="0.25">
      <c r="A4" s="49" t="s">
        <v>256</v>
      </c>
      <c r="B4" s="50" t="s">
        <v>11</v>
      </c>
      <c r="C4" s="50" t="s">
        <v>40</v>
      </c>
      <c r="D4" s="50" t="s">
        <v>13</v>
      </c>
      <c r="E4" s="50" t="s">
        <v>14</v>
      </c>
    </row>
    <row r="5" spans="1:5" ht="60" x14ac:dyDescent="0.25">
      <c r="A5" s="34" t="s">
        <v>190</v>
      </c>
      <c r="B5" s="30" t="s">
        <v>191</v>
      </c>
      <c r="C5" s="30" t="s">
        <v>192</v>
      </c>
      <c r="D5" s="41"/>
      <c r="E5" s="31"/>
    </row>
    <row r="6" spans="1:5" ht="60" x14ac:dyDescent="0.25">
      <c r="A6" s="19" t="s">
        <v>193</v>
      </c>
      <c r="B6" s="9" t="s">
        <v>194</v>
      </c>
      <c r="C6" s="9" t="s">
        <v>257</v>
      </c>
      <c r="D6" s="12"/>
      <c r="E6" s="11"/>
    </row>
    <row r="7" spans="1:5" ht="60" x14ac:dyDescent="0.25">
      <c r="A7" s="34" t="s">
        <v>50</v>
      </c>
      <c r="B7" s="30" t="s">
        <v>195</v>
      </c>
      <c r="C7" s="30" t="s">
        <v>177</v>
      </c>
      <c r="D7" s="41"/>
      <c r="E7" s="31"/>
    </row>
    <row r="8" spans="1:5" ht="60" x14ac:dyDescent="0.25">
      <c r="A8" s="19" t="s">
        <v>258</v>
      </c>
      <c r="B8" s="9" t="s">
        <v>197</v>
      </c>
      <c r="C8" s="9" t="s">
        <v>53</v>
      </c>
      <c r="D8" s="12"/>
      <c r="E8" s="11"/>
    </row>
    <row r="9" spans="1:5" ht="39" customHeight="1" x14ac:dyDescent="0.25">
      <c r="A9" s="34" t="s">
        <v>198</v>
      </c>
      <c r="B9" s="30" t="s">
        <v>199</v>
      </c>
      <c r="C9" s="27" t="s">
        <v>34</v>
      </c>
      <c r="D9" s="63"/>
      <c r="E9" s="31"/>
    </row>
    <row r="10" spans="1:5" ht="68.25" customHeight="1" x14ac:dyDescent="0.25">
      <c r="A10" s="18" t="s">
        <v>277</v>
      </c>
      <c r="B10" s="9" t="s">
        <v>201</v>
      </c>
      <c r="C10" s="20" t="s">
        <v>202</v>
      </c>
      <c r="D10" s="9"/>
      <c r="E10" s="64"/>
    </row>
    <row r="11" spans="1:5" ht="55.9" customHeight="1" x14ac:dyDescent="0.25">
      <c r="A11" s="34" t="s">
        <v>203</v>
      </c>
      <c r="B11" s="30" t="s">
        <v>204</v>
      </c>
      <c r="C11" s="30" t="s">
        <v>34</v>
      </c>
      <c r="D11" s="63"/>
      <c r="E11" s="65"/>
    </row>
    <row r="12" spans="1:5" ht="124.15" customHeight="1" x14ac:dyDescent="0.25">
      <c r="A12" s="25" t="s">
        <v>206</v>
      </c>
      <c r="B12" s="26" t="s">
        <v>207</v>
      </c>
      <c r="C12" s="66" t="s">
        <v>208</v>
      </c>
      <c r="D12" s="17"/>
      <c r="E12" s="11"/>
    </row>
    <row r="13" spans="1:5" ht="45.6" customHeight="1" x14ac:dyDescent="0.25">
      <c r="A13" s="59" t="s">
        <v>60</v>
      </c>
      <c r="B13" s="50" t="s">
        <v>11</v>
      </c>
      <c r="C13" s="50" t="s">
        <v>40</v>
      </c>
      <c r="D13" s="50" t="s">
        <v>13</v>
      </c>
      <c r="E13" s="50" t="s">
        <v>14</v>
      </c>
    </row>
    <row r="14" spans="1:5" ht="51.75" customHeight="1" x14ac:dyDescent="0.25">
      <c r="A14" s="43" t="s">
        <v>214</v>
      </c>
      <c r="B14" s="30" t="s">
        <v>215</v>
      </c>
      <c r="C14" s="30" t="s">
        <v>63</v>
      </c>
      <c r="D14" s="30"/>
      <c r="E14" s="31"/>
    </row>
    <row r="15" spans="1:5" ht="50.25" customHeight="1" x14ac:dyDescent="0.25">
      <c r="A15" s="10" t="s">
        <v>216</v>
      </c>
      <c r="B15" s="9" t="s">
        <v>278</v>
      </c>
      <c r="C15" s="9" t="s">
        <v>63</v>
      </c>
      <c r="D15" s="9"/>
      <c r="E15" s="11"/>
    </row>
    <row r="16" spans="1:5" ht="51" customHeight="1" x14ac:dyDescent="0.25">
      <c r="A16" s="43" t="s">
        <v>218</v>
      </c>
      <c r="B16" s="30" t="s">
        <v>279</v>
      </c>
      <c r="C16" s="30" t="s">
        <v>63</v>
      </c>
      <c r="D16" s="30"/>
      <c r="E16" s="31"/>
    </row>
    <row r="17" spans="1:5" ht="49.5" customHeight="1" x14ac:dyDescent="0.25">
      <c r="A17" s="10" t="s">
        <v>67</v>
      </c>
      <c r="B17" s="9" t="s">
        <v>220</v>
      </c>
      <c r="C17" s="9" t="s">
        <v>65</v>
      </c>
      <c r="D17" s="9"/>
      <c r="E17" s="11"/>
    </row>
    <row r="18" spans="1:5" ht="47.45" customHeight="1" x14ac:dyDescent="0.25">
      <c r="A18" s="34" t="s">
        <v>221</v>
      </c>
      <c r="B18" s="30" t="s">
        <v>280</v>
      </c>
      <c r="C18" s="30" t="s">
        <v>65</v>
      </c>
      <c r="D18" s="30"/>
      <c r="E18" s="30"/>
    </row>
    <row r="19" spans="1:5" s="67" customFormat="1" ht="33" customHeight="1" x14ac:dyDescent="0.25">
      <c r="A19" s="51" t="s">
        <v>224</v>
      </c>
      <c r="B19" s="52" t="s">
        <v>11</v>
      </c>
      <c r="C19" s="52" t="s">
        <v>40</v>
      </c>
      <c r="D19" s="50" t="s">
        <v>13</v>
      </c>
      <c r="E19" s="52" t="s">
        <v>14</v>
      </c>
    </row>
    <row r="20" spans="1:5" ht="111" customHeight="1" x14ac:dyDescent="0.25">
      <c r="A20" s="25" t="s">
        <v>281</v>
      </c>
      <c r="B20" s="26" t="s">
        <v>282</v>
      </c>
      <c r="C20" s="26" t="s">
        <v>136</v>
      </c>
      <c r="D20" s="26"/>
      <c r="E20" s="35"/>
    </row>
    <row r="21" spans="1:5" ht="72" customHeight="1" x14ac:dyDescent="0.25">
      <c r="A21" s="54" t="s">
        <v>225</v>
      </c>
      <c r="B21" s="13" t="s">
        <v>283</v>
      </c>
      <c r="C21" s="13" t="s">
        <v>284</v>
      </c>
      <c r="D21" s="28"/>
      <c r="E21" s="55"/>
    </row>
    <row r="22" spans="1:5" ht="54.6" customHeight="1" x14ac:dyDescent="0.25">
      <c r="A22" s="22" t="s">
        <v>264</v>
      </c>
      <c r="B22" s="17" t="s">
        <v>228</v>
      </c>
      <c r="C22" s="26" t="s">
        <v>285</v>
      </c>
      <c r="D22" s="26"/>
      <c r="E22" s="35"/>
    </row>
    <row r="23" spans="1:5" ht="36.75" customHeight="1" x14ac:dyDescent="0.25">
      <c r="A23" s="60" t="s">
        <v>71</v>
      </c>
      <c r="B23" s="68" t="s">
        <v>11</v>
      </c>
      <c r="C23" s="68" t="s">
        <v>40</v>
      </c>
      <c r="D23" s="68" t="s">
        <v>13</v>
      </c>
      <c r="E23" s="68" t="s">
        <v>14</v>
      </c>
    </row>
    <row r="24" spans="1:5" ht="48.75" customHeight="1" x14ac:dyDescent="0.25">
      <c r="A24" s="34" t="s">
        <v>230</v>
      </c>
      <c r="B24" s="30" t="s">
        <v>265</v>
      </c>
      <c r="C24" s="30" t="s">
        <v>73</v>
      </c>
      <c r="D24" s="30"/>
      <c r="E24" s="31"/>
    </row>
    <row r="25" spans="1:5" ht="60" x14ac:dyDescent="0.25">
      <c r="A25" s="19" t="s">
        <v>74</v>
      </c>
      <c r="B25" s="56" t="s">
        <v>75</v>
      </c>
      <c r="C25" s="9" t="s">
        <v>76</v>
      </c>
      <c r="D25" s="9"/>
      <c r="E25" s="11"/>
    </row>
    <row r="26" spans="1:5" ht="66.75" customHeight="1" x14ac:dyDescent="0.25">
      <c r="A26" s="44" t="s">
        <v>77</v>
      </c>
      <c r="B26" s="57" t="s">
        <v>78</v>
      </c>
      <c r="C26" s="30" t="s">
        <v>79</v>
      </c>
      <c r="D26" s="30"/>
      <c r="E26" s="30"/>
    </row>
    <row r="27" spans="1:5" ht="75.599999999999994" customHeight="1" x14ac:dyDescent="0.25">
      <c r="A27" s="23" t="s">
        <v>266</v>
      </c>
      <c r="B27" s="58" t="s">
        <v>81</v>
      </c>
      <c r="C27" s="9" t="s">
        <v>232</v>
      </c>
      <c r="D27" s="9"/>
      <c r="E27" s="9"/>
    </row>
    <row r="28" spans="1:5" ht="31.5" customHeight="1" x14ac:dyDescent="0.25">
      <c r="A28" s="49" t="s">
        <v>83</v>
      </c>
      <c r="B28" s="69" t="s">
        <v>11</v>
      </c>
      <c r="C28" s="69" t="s">
        <v>40</v>
      </c>
      <c r="D28" s="69" t="s">
        <v>13</v>
      </c>
      <c r="E28" s="69" t="s">
        <v>14</v>
      </c>
    </row>
    <row r="29" spans="1:5" ht="60" x14ac:dyDescent="0.25">
      <c r="A29" s="23" t="s">
        <v>267</v>
      </c>
      <c r="B29" s="58" t="s">
        <v>85</v>
      </c>
      <c r="C29" s="9" t="s">
        <v>76</v>
      </c>
      <c r="D29" s="9"/>
      <c r="E29" s="11"/>
    </row>
    <row r="30" spans="1:5" ht="60" x14ac:dyDescent="0.25">
      <c r="A30" s="23" t="s">
        <v>268</v>
      </c>
      <c r="B30" s="58" t="s">
        <v>87</v>
      </c>
      <c r="C30" s="9" t="s">
        <v>76</v>
      </c>
      <c r="D30" s="9"/>
      <c r="E30" s="11"/>
    </row>
    <row r="31" spans="1:5" ht="60" x14ac:dyDescent="0.25">
      <c r="A31" s="23" t="s">
        <v>88</v>
      </c>
      <c r="B31" s="58" t="s">
        <v>89</v>
      </c>
      <c r="C31" s="9" t="s">
        <v>76</v>
      </c>
      <c r="D31" s="9"/>
      <c r="E31" s="11"/>
    </row>
    <row r="32" spans="1:5" ht="60" x14ac:dyDescent="0.25">
      <c r="A32" s="19" t="s">
        <v>90</v>
      </c>
      <c r="B32" s="9" t="s">
        <v>89</v>
      </c>
      <c r="C32" s="9" t="s">
        <v>82</v>
      </c>
      <c r="D32" s="9"/>
      <c r="E32" s="11"/>
    </row>
    <row r="33" spans="1:5" ht="60" x14ac:dyDescent="0.25">
      <c r="A33" s="24" t="s">
        <v>91</v>
      </c>
      <c r="B33" s="9" t="s">
        <v>92</v>
      </c>
      <c r="C33" s="9" t="s">
        <v>82</v>
      </c>
      <c r="D33" s="9"/>
      <c r="E33" s="11"/>
    </row>
    <row r="34" spans="1:5" ht="60" x14ac:dyDescent="0.25">
      <c r="A34" s="24" t="s">
        <v>93</v>
      </c>
      <c r="B34" s="9" t="s">
        <v>92</v>
      </c>
      <c r="C34" s="9" t="s">
        <v>82</v>
      </c>
      <c r="D34" s="9"/>
      <c r="E34" s="11"/>
    </row>
    <row r="35" spans="1:5" ht="84.75" customHeight="1" x14ac:dyDescent="0.25">
      <c r="A35" s="19" t="s">
        <v>94</v>
      </c>
      <c r="B35" s="9" t="s">
        <v>95</v>
      </c>
      <c r="C35" s="9" t="s">
        <v>82</v>
      </c>
      <c r="D35" s="9"/>
      <c r="E35" s="11"/>
    </row>
    <row r="36" spans="1:5" ht="78.75" customHeight="1" x14ac:dyDescent="0.25">
      <c r="A36" s="19" t="s">
        <v>96</v>
      </c>
      <c r="B36" s="9" t="s">
        <v>95</v>
      </c>
      <c r="C36" s="9" t="s">
        <v>82</v>
      </c>
      <c r="D36" s="9"/>
      <c r="E36" s="11"/>
    </row>
    <row r="37" spans="1:5" ht="42.75" customHeight="1" x14ac:dyDescent="0.25">
      <c r="A37" s="49" t="s">
        <v>97</v>
      </c>
      <c r="B37" s="68" t="s">
        <v>11</v>
      </c>
      <c r="C37" s="68" t="s">
        <v>40</v>
      </c>
      <c r="D37" s="68" t="s">
        <v>13</v>
      </c>
      <c r="E37" s="68" t="s">
        <v>14</v>
      </c>
    </row>
    <row r="38" spans="1:5" ht="48.75" customHeight="1" x14ac:dyDescent="0.25">
      <c r="A38" s="32" t="s">
        <v>102</v>
      </c>
      <c r="B38" s="33" t="s">
        <v>235</v>
      </c>
      <c r="C38" s="33" t="s">
        <v>100</v>
      </c>
      <c r="D38" s="33"/>
      <c r="E38" s="31"/>
    </row>
    <row r="39" spans="1:5" ht="51.75" customHeight="1" x14ac:dyDescent="0.25">
      <c r="A39" s="25" t="s">
        <v>139</v>
      </c>
      <c r="B39" s="9" t="s">
        <v>237</v>
      </c>
      <c r="C39" s="9" t="s">
        <v>100</v>
      </c>
      <c r="D39" s="9"/>
      <c r="E39" s="11"/>
    </row>
    <row r="40" spans="1:5" ht="167.25" customHeight="1" x14ac:dyDescent="0.25">
      <c r="A40" s="34" t="s">
        <v>270</v>
      </c>
      <c r="B40" s="33" t="s">
        <v>106</v>
      </c>
      <c r="C40" s="30" t="s">
        <v>107</v>
      </c>
      <c r="D40" s="30"/>
      <c r="E40" s="44"/>
    </row>
    <row r="41" spans="1:5" ht="210" customHeight="1" x14ac:dyDescent="0.25">
      <c r="A41" s="11" t="s">
        <v>271</v>
      </c>
      <c r="B41" s="26" t="s">
        <v>106</v>
      </c>
      <c r="C41" s="20" t="s">
        <v>107</v>
      </c>
      <c r="D41" s="9"/>
      <c r="E41" s="35"/>
    </row>
    <row r="42" spans="1:5" ht="30" customHeight="1" x14ac:dyDescent="0.25">
      <c r="A42" s="47" t="s">
        <v>272</v>
      </c>
      <c r="B42" s="48" t="s">
        <v>11</v>
      </c>
      <c r="C42" s="48" t="s">
        <v>40</v>
      </c>
      <c r="D42" s="48" t="s">
        <v>13</v>
      </c>
      <c r="E42" s="48" t="s">
        <v>14</v>
      </c>
    </row>
    <row r="43" spans="1:5" ht="117" customHeight="1" x14ac:dyDescent="0.25">
      <c r="A43" s="143" t="s">
        <v>273</v>
      </c>
      <c r="B43" s="33" t="s">
        <v>112</v>
      </c>
      <c r="C43" s="33" t="s">
        <v>100</v>
      </c>
      <c r="D43" s="33"/>
      <c r="E43" s="42"/>
    </row>
    <row r="44" spans="1:5" ht="135" customHeight="1" x14ac:dyDescent="0.25">
      <c r="A44" s="143" t="s">
        <v>274</v>
      </c>
      <c r="B44" s="26" t="s">
        <v>114</v>
      </c>
      <c r="C44" s="26" t="s">
        <v>100</v>
      </c>
      <c r="D44" s="26"/>
      <c r="E44" s="36"/>
    </row>
    <row r="45" spans="1:5" ht="87.6" customHeight="1" x14ac:dyDescent="0.25">
      <c r="A45" s="143" t="s">
        <v>245</v>
      </c>
      <c r="B45" s="27" t="s">
        <v>246</v>
      </c>
      <c r="C45" s="33" t="s">
        <v>100</v>
      </c>
      <c r="D45" s="33"/>
      <c r="E45" s="42"/>
    </row>
    <row r="46" spans="1:5" ht="125.25" customHeight="1" x14ac:dyDescent="0.25">
      <c r="A46" s="143" t="s">
        <v>275</v>
      </c>
      <c r="B46" s="26" t="s">
        <v>249</v>
      </c>
      <c r="C46" s="26" t="s">
        <v>100</v>
      </c>
      <c r="D46" s="26"/>
      <c r="E46" s="36"/>
    </row>
    <row r="47" spans="1:5" ht="98.25" customHeight="1" x14ac:dyDescent="0.25">
      <c r="A47" s="143" t="s">
        <v>250</v>
      </c>
      <c r="B47" s="33" t="s">
        <v>116</v>
      </c>
      <c r="C47" s="33" t="s">
        <v>100</v>
      </c>
      <c r="D47" s="33"/>
      <c r="E47" s="42"/>
    </row>
    <row r="48" spans="1:5" ht="132" customHeight="1" x14ac:dyDescent="0.25">
      <c r="A48" s="21" t="s">
        <v>286</v>
      </c>
      <c r="B48" s="26" t="s">
        <v>253</v>
      </c>
      <c r="C48" s="26" t="s">
        <v>100</v>
      </c>
      <c r="D48" s="26"/>
      <c r="E48" s="36"/>
    </row>
    <row r="49" spans="1:5" ht="18.75" x14ac:dyDescent="0.3">
      <c r="A49" s="348" t="s">
        <v>117</v>
      </c>
      <c r="B49" s="348"/>
      <c r="C49" s="70">
        <v>255</v>
      </c>
      <c r="D49" s="71"/>
      <c r="E49" s="349"/>
    </row>
    <row r="50" spans="1:5" ht="18.75" x14ac:dyDescent="0.3">
      <c r="A50" s="350" t="s">
        <v>118</v>
      </c>
      <c r="B50" s="350"/>
      <c r="C50" s="39"/>
      <c r="D50" s="72">
        <f>SUM(D2:D48)</f>
        <v>0</v>
      </c>
      <c r="E50" s="349"/>
    </row>
  </sheetData>
  <sheetProtection selectLockedCells="1" selectUnlockedCells="1"/>
  <mergeCells count="3">
    <mergeCell ref="A49:B49"/>
    <mergeCell ref="E49:E50"/>
    <mergeCell ref="A50:B50"/>
  </mergeCells>
  <pageMargins left="0" right="0" top="0.5" bottom="0" header="0" footer="0"/>
  <pageSetup scale="72" fitToHeight="0" orientation="landscape" r:id="rId1"/>
  <headerFooter>
    <oddHeader>&amp;C&amp;"-,Bold"&amp;14NC 504 Renewal Scorecard - TH/RRH</oddHeader>
  </headerFooter>
  <tableParts count="2">
    <tablePart r:id="rId2"/>
    <tablePart r:id="rId3"/>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4B15B9-B313-45C9-B773-1DDC04FB60A1}">
  <dimension ref="A1:F1"/>
  <sheetViews>
    <sheetView workbookViewId="0">
      <selection activeCell="F1" sqref="F1"/>
    </sheetView>
  </sheetViews>
  <sheetFormatPr defaultRowHeight="15" x14ac:dyDescent="0.25"/>
  <cols>
    <col min="1" max="1" width="42.140625" customWidth="1"/>
  </cols>
  <sheetData>
    <row r="1" spans="1:6" ht="90" x14ac:dyDescent="0.25">
      <c r="A1" s="10" t="s">
        <v>287</v>
      </c>
      <c r="B1" s="9" t="s">
        <v>288</v>
      </c>
      <c r="C1" s="9" t="s">
        <v>289</v>
      </c>
      <c r="D1" s="12">
        <v>15</v>
      </c>
      <c r="E1" s="11"/>
      <c r="F1" t="s">
        <v>290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36DD49-593D-4441-A8DE-B813401B147C}">
  <sheetPr>
    <pageSetUpPr fitToPage="1"/>
  </sheetPr>
  <dimension ref="A1:E10"/>
  <sheetViews>
    <sheetView tabSelected="1" view="pageLayout" zoomScaleNormal="60" workbookViewId="0">
      <selection activeCell="B9" sqref="B9"/>
    </sheetView>
  </sheetViews>
  <sheetFormatPr defaultRowHeight="15" x14ac:dyDescent="0.25"/>
  <cols>
    <col min="1" max="1" width="71.85546875" style="45" customWidth="1"/>
    <col min="2" max="2" width="44.42578125" customWidth="1"/>
    <col min="3" max="3" width="43.140625" customWidth="1"/>
    <col min="4" max="4" width="13.7109375" customWidth="1"/>
    <col min="5" max="5" width="60" style="45" customWidth="1"/>
  </cols>
  <sheetData>
    <row r="1" spans="1:5" ht="24.75" customHeight="1" x14ac:dyDescent="0.25">
      <c r="A1" s="50" t="s">
        <v>337</v>
      </c>
      <c r="B1" s="50" t="s">
        <v>11</v>
      </c>
      <c r="C1" s="284" t="s">
        <v>12</v>
      </c>
      <c r="D1" s="285" t="s">
        <v>13</v>
      </c>
      <c r="E1" s="50" t="s">
        <v>14</v>
      </c>
    </row>
    <row r="2" spans="1:5" ht="53.25" customHeight="1" x14ac:dyDescent="0.25">
      <c r="A2" s="19" t="s">
        <v>15</v>
      </c>
      <c r="B2" s="241" t="s">
        <v>338</v>
      </c>
      <c r="C2" s="26" t="s">
        <v>297</v>
      </c>
      <c r="D2" s="26">
        <v>5</v>
      </c>
      <c r="E2" s="280"/>
    </row>
    <row r="3" spans="1:5" ht="50.25" customHeight="1" x14ac:dyDescent="0.25">
      <c r="A3" s="19" t="s">
        <v>16</v>
      </c>
      <c r="B3" s="241" t="s">
        <v>342</v>
      </c>
      <c r="C3" s="26" t="s">
        <v>297</v>
      </c>
      <c r="D3" s="26">
        <v>5</v>
      </c>
      <c r="E3" s="280"/>
    </row>
    <row r="4" spans="1:5" ht="30" x14ac:dyDescent="0.25">
      <c r="A4" s="19" t="s">
        <v>17</v>
      </c>
      <c r="B4" s="241" t="s">
        <v>18</v>
      </c>
      <c r="C4" s="26" t="s">
        <v>297</v>
      </c>
      <c r="D4" s="26">
        <v>5</v>
      </c>
      <c r="E4" s="280"/>
    </row>
    <row r="5" spans="1:5" ht="126" customHeight="1" x14ac:dyDescent="0.25">
      <c r="A5" s="35" t="s">
        <v>23</v>
      </c>
      <c r="B5" s="279" t="s">
        <v>32</v>
      </c>
      <c r="C5" s="26" t="s">
        <v>313</v>
      </c>
      <c r="D5" s="26">
        <v>5</v>
      </c>
      <c r="E5" s="281"/>
    </row>
    <row r="6" spans="1:5" ht="34.5" customHeight="1" x14ac:dyDescent="0.25">
      <c r="A6" s="194" t="s">
        <v>24</v>
      </c>
      <c r="B6" s="278" t="s">
        <v>25</v>
      </c>
      <c r="C6" s="26" t="s">
        <v>297</v>
      </c>
      <c r="D6" s="26">
        <v>5</v>
      </c>
      <c r="E6" s="282"/>
    </row>
    <row r="7" spans="1:5" ht="90" x14ac:dyDescent="0.25">
      <c r="A7" s="19" t="s">
        <v>31</v>
      </c>
      <c r="B7" s="279" t="s">
        <v>32</v>
      </c>
      <c r="C7" s="26" t="s">
        <v>297</v>
      </c>
      <c r="D7" s="26">
        <v>5</v>
      </c>
      <c r="E7" s="280"/>
    </row>
    <row r="8" spans="1:5" x14ac:dyDescent="0.25">
      <c r="A8" s="19" t="s">
        <v>33</v>
      </c>
      <c r="B8" s="279" t="s">
        <v>32</v>
      </c>
      <c r="C8" s="306" t="s">
        <v>34</v>
      </c>
      <c r="D8" s="306"/>
      <c r="E8" s="283"/>
    </row>
    <row r="9" spans="1:5" ht="60" x14ac:dyDescent="0.25">
      <c r="A9" s="355" t="s">
        <v>345</v>
      </c>
      <c r="B9" s="279" t="s">
        <v>32</v>
      </c>
      <c r="C9" s="26" t="s">
        <v>297</v>
      </c>
      <c r="D9" s="26">
        <v>5</v>
      </c>
      <c r="E9" s="239"/>
    </row>
    <row r="10" spans="1:5" ht="42.75" customHeight="1" x14ac:dyDescent="0.3">
      <c r="A10" s="305" t="s">
        <v>316</v>
      </c>
      <c r="B10" s="305"/>
      <c r="C10" s="286"/>
      <c r="D10" s="287">
        <f>SUM(D2:D9)</f>
        <v>35</v>
      </c>
      <c r="E10" s="11"/>
    </row>
  </sheetData>
  <mergeCells count="2">
    <mergeCell ref="A10:B10"/>
    <mergeCell ref="C8:D8"/>
  </mergeCells>
  <phoneticPr fontId="39" type="noConversion"/>
  <pageMargins left="0" right="0" top="0" bottom="0" header="0" footer="0"/>
  <pageSetup scale="58" fitToHeight="0" orientation="landscape" r:id="rId1"/>
  <headerFooter>
    <oddHeader>&amp;C&amp;A</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B12490-A611-4A99-83FA-01F2F402F6DC}">
  <sheetPr>
    <pageSetUpPr fitToPage="1"/>
  </sheetPr>
  <dimension ref="A1:E42"/>
  <sheetViews>
    <sheetView view="pageLayout" zoomScale="80" zoomScaleNormal="20" zoomScalePageLayoutView="80" workbookViewId="0">
      <selection activeCell="A3" sqref="A3:E4"/>
    </sheetView>
  </sheetViews>
  <sheetFormatPr defaultRowHeight="15" x14ac:dyDescent="0.25"/>
  <cols>
    <col min="1" max="1" width="74.5703125" customWidth="1"/>
    <col min="2" max="2" width="32.7109375" customWidth="1"/>
    <col min="3" max="3" width="58.5703125" customWidth="1"/>
    <col min="4" max="4" width="21.5703125" style="79" customWidth="1"/>
    <col min="5" max="5" width="46" customWidth="1"/>
  </cols>
  <sheetData>
    <row r="1" spans="1:5" x14ac:dyDescent="0.25">
      <c r="A1" s="288" t="s">
        <v>328</v>
      </c>
      <c r="B1" s="52" t="s">
        <v>11</v>
      </c>
      <c r="C1" s="52" t="s">
        <v>40</v>
      </c>
      <c r="D1" s="52" t="s">
        <v>13</v>
      </c>
      <c r="E1" s="52" t="s">
        <v>14</v>
      </c>
    </row>
    <row r="2" spans="1:5" ht="30" x14ac:dyDescent="0.25">
      <c r="A2" s="269" t="s">
        <v>318</v>
      </c>
      <c r="B2" s="270" t="s">
        <v>32</v>
      </c>
      <c r="C2" s="26" t="s">
        <v>122</v>
      </c>
      <c r="D2" s="270">
        <v>5</v>
      </c>
      <c r="E2" s="271"/>
    </row>
    <row r="3" spans="1:5" ht="75" x14ac:dyDescent="0.25">
      <c r="A3" s="356" t="s">
        <v>340</v>
      </c>
      <c r="B3" s="357" t="s">
        <v>32</v>
      </c>
      <c r="C3" s="300" t="s">
        <v>122</v>
      </c>
      <c r="D3" s="357">
        <v>5</v>
      </c>
      <c r="E3" s="358"/>
    </row>
    <row r="4" spans="1:5" ht="45" x14ac:dyDescent="0.25">
      <c r="A4" s="356" t="s">
        <v>341</v>
      </c>
      <c r="B4" s="357" t="s">
        <v>32</v>
      </c>
      <c r="C4" s="300" t="s">
        <v>122</v>
      </c>
      <c r="D4" s="357">
        <v>5</v>
      </c>
      <c r="E4" s="358"/>
    </row>
    <row r="5" spans="1:5" ht="18.75" customHeight="1" x14ac:dyDescent="0.3">
      <c r="A5" s="311" t="s">
        <v>59</v>
      </c>
      <c r="B5" s="311"/>
      <c r="C5" s="274">
        <v>15</v>
      </c>
      <c r="D5" s="17"/>
      <c r="E5" s="271"/>
    </row>
    <row r="6" spans="1:5" ht="18.75" customHeight="1" x14ac:dyDescent="0.3">
      <c r="A6" s="312" t="s">
        <v>37</v>
      </c>
      <c r="B6" s="312"/>
      <c r="C6" s="272"/>
      <c r="D6" s="289">
        <f>SUM(D2:D4)</f>
        <v>15</v>
      </c>
      <c r="E6" s="271"/>
    </row>
    <row r="7" spans="1:5" x14ac:dyDescent="0.25">
      <c r="A7" s="102" t="s">
        <v>324</v>
      </c>
      <c r="B7" s="48" t="s">
        <v>11</v>
      </c>
      <c r="C7" s="48" t="s">
        <v>40</v>
      </c>
      <c r="D7" s="48" t="s">
        <v>13</v>
      </c>
      <c r="E7" s="166" t="s">
        <v>14</v>
      </c>
    </row>
    <row r="8" spans="1:5" ht="30" x14ac:dyDescent="0.25">
      <c r="A8" s="32" t="s">
        <v>72</v>
      </c>
      <c r="B8" s="26" t="s">
        <v>32</v>
      </c>
      <c r="C8" s="33" t="s">
        <v>73</v>
      </c>
      <c r="D8" s="164">
        <v>5</v>
      </c>
      <c r="E8" s="162"/>
    </row>
    <row r="9" spans="1:5" ht="60" x14ac:dyDescent="0.25">
      <c r="A9" s="25" t="s">
        <v>74</v>
      </c>
      <c r="B9" s="4" t="s">
        <v>75</v>
      </c>
      <c r="C9" s="26" t="s">
        <v>76</v>
      </c>
      <c r="D9" s="58">
        <v>5</v>
      </c>
      <c r="E9" s="162"/>
    </row>
    <row r="10" spans="1:5" ht="45" x14ac:dyDescent="0.25">
      <c r="A10" s="44" t="s">
        <v>77</v>
      </c>
      <c r="B10" s="33" t="s">
        <v>78</v>
      </c>
      <c r="C10" s="33" t="s">
        <v>79</v>
      </c>
      <c r="D10" s="57">
        <v>5</v>
      </c>
      <c r="E10" s="162"/>
    </row>
    <row r="11" spans="1:5" ht="60" x14ac:dyDescent="0.25">
      <c r="A11" s="21" t="s">
        <v>80</v>
      </c>
      <c r="B11" s="26" t="s">
        <v>81</v>
      </c>
      <c r="C11" s="26" t="s">
        <v>82</v>
      </c>
      <c r="D11" s="58">
        <v>5</v>
      </c>
      <c r="E11" s="162"/>
    </row>
    <row r="12" spans="1:5" ht="18.75" x14ac:dyDescent="0.3">
      <c r="A12" s="309" t="s">
        <v>59</v>
      </c>
      <c r="B12" s="310"/>
      <c r="C12" s="245">
        <v>20</v>
      </c>
      <c r="D12" s="58"/>
      <c r="E12" s="162"/>
    </row>
    <row r="13" spans="1:5" ht="18.75" x14ac:dyDescent="0.3">
      <c r="A13" s="307" t="s">
        <v>37</v>
      </c>
      <c r="B13" s="308"/>
      <c r="C13" s="175" t="s">
        <v>38</v>
      </c>
      <c r="D13" s="290">
        <f>SUM(D8:D11)</f>
        <v>20</v>
      </c>
      <c r="E13" s="162"/>
    </row>
    <row r="14" spans="1:5" x14ac:dyDescent="0.25">
      <c r="A14" s="102" t="s">
        <v>325</v>
      </c>
      <c r="B14" s="48" t="s">
        <v>11</v>
      </c>
      <c r="C14" s="48" t="s">
        <v>40</v>
      </c>
      <c r="D14" s="165" t="s">
        <v>13</v>
      </c>
      <c r="E14" s="162"/>
    </row>
    <row r="15" spans="1:5" ht="60" x14ac:dyDescent="0.25">
      <c r="A15" s="21" t="s">
        <v>84</v>
      </c>
      <c r="B15" s="26" t="s">
        <v>85</v>
      </c>
      <c r="C15" s="26" t="s">
        <v>82</v>
      </c>
      <c r="D15" s="58">
        <v>5</v>
      </c>
      <c r="E15" s="162"/>
    </row>
    <row r="16" spans="1:5" ht="60" x14ac:dyDescent="0.25">
      <c r="A16" s="21" t="s">
        <v>86</v>
      </c>
      <c r="B16" s="26" t="s">
        <v>87</v>
      </c>
      <c r="C16" s="26" t="s">
        <v>82</v>
      </c>
      <c r="D16" s="58">
        <v>5</v>
      </c>
      <c r="E16" s="162"/>
    </row>
    <row r="17" spans="1:5" ht="60" x14ac:dyDescent="0.25">
      <c r="A17" s="21" t="s">
        <v>88</v>
      </c>
      <c r="B17" s="26" t="s">
        <v>89</v>
      </c>
      <c r="C17" s="26" t="s">
        <v>82</v>
      </c>
      <c r="D17" s="58">
        <v>5</v>
      </c>
      <c r="E17" s="162"/>
    </row>
    <row r="18" spans="1:5" ht="60" x14ac:dyDescent="0.25">
      <c r="A18" s="25" t="s">
        <v>90</v>
      </c>
      <c r="B18" s="26" t="s">
        <v>89</v>
      </c>
      <c r="C18" s="26" t="s">
        <v>82</v>
      </c>
      <c r="D18" s="58">
        <v>5</v>
      </c>
      <c r="E18" s="162"/>
    </row>
    <row r="19" spans="1:5" ht="60" x14ac:dyDescent="0.25">
      <c r="A19" s="22" t="s">
        <v>91</v>
      </c>
      <c r="B19" s="26" t="s">
        <v>92</v>
      </c>
      <c r="C19" s="26" t="s">
        <v>82</v>
      </c>
      <c r="D19" s="58">
        <v>5</v>
      </c>
      <c r="E19" s="162"/>
    </row>
    <row r="20" spans="1:5" ht="60" x14ac:dyDescent="0.25">
      <c r="A20" s="22" t="s">
        <v>93</v>
      </c>
      <c r="B20" s="26" t="s">
        <v>92</v>
      </c>
      <c r="C20" s="26" t="s">
        <v>82</v>
      </c>
      <c r="D20" s="58">
        <v>5</v>
      </c>
      <c r="E20" s="162"/>
    </row>
    <row r="21" spans="1:5" ht="60" x14ac:dyDescent="0.25">
      <c r="A21" s="25" t="s">
        <v>94</v>
      </c>
      <c r="B21" s="26" t="s">
        <v>95</v>
      </c>
      <c r="C21" s="26" t="s">
        <v>82</v>
      </c>
      <c r="D21" s="58">
        <v>5</v>
      </c>
      <c r="E21" s="162"/>
    </row>
    <row r="22" spans="1:5" ht="60" x14ac:dyDescent="0.25">
      <c r="A22" s="25" t="s">
        <v>96</v>
      </c>
      <c r="B22" s="26" t="s">
        <v>95</v>
      </c>
      <c r="C22" s="26" t="s">
        <v>82</v>
      </c>
      <c r="D22" s="58">
        <v>5</v>
      </c>
      <c r="E22" s="162"/>
    </row>
    <row r="23" spans="1:5" ht="18.75" x14ac:dyDescent="0.3">
      <c r="A23" s="309" t="s">
        <v>59</v>
      </c>
      <c r="B23" s="310"/>
      <c r="C23" s="245">
        <v>40</v>
      </c>
    </row>
    <row r="24" spans="1:5" ht="18.75" x14ac:dyDescent="0.3">
      <c r="A24" s="307" t="s">
        <v>37</v>
      </c>
      <c r="B24" s="308"/>
      <c r="C24" s="175" t="s">
        <v>38</v>
      </c>
      <c r="D24" s="290">
        <f>SUM(D15:D22)</f>
        <v>40</v>
      </c>
    </row>
    <row r="25" spans="1:5" x14ac:dyDescent="0.25">
      <c r="A25" s="102" t="s">
        <v>326</v>
      </c>
      <c r="B25" s="48" t="s">
        <v>11</v>
      </c>
      <c r="C25" s="48" t="s">
        <v>40</v>
      </c>
      <c r="D25" s="48" t="s">
        <v>13</v>
      </c>
      <c r="E25" s="48" t="s">
        <v>14</v>
      </c>
    </row>
    <row r="26" spans="1:5" ht="45" x14ac:dyDescent="0.25">
      <c r="A26" s="19" t="s">
        <v>293</v>
      </c>
      <c r="B26" s="240" t="s">
        <v>292</v>
      </c>
      <c r="C26" s="153" t="s">
        <v>294</v>
      </c>
      <c r="D26" s="33">
        <v>10</v>
      </c>
      <c r="E26" s="42"/>
    </row>
    <row r="27" spans="1:5" ht="30" x14ac:dyDescent="0.25">
      <c r="A27" s="35" t="s">
        <v>291</v>
      </c>
      <c r="B27" s="26" t="s">
        <v>99</v>
      </c>
      <c r="C27" s="26" t="s">
        <v>100</v>
      </c>
      <c r="D27" s="33">
        <v>10</v>
      </c>
      <c r="E27" s="42"/>
    </row>
    <row r="28" spans="1:5" ht="60" x14ac:dyDescent="0.25">
      <c r="A28" s="35" t="s">
        <v>333</v>
      </c>
      <c r="B28" s="26" t="s">
        <v>32</v>
      </c>
      <c r="C28" s="153" t="s">
        <v>56</v>
      </c>
      <c r="D28" s="33">
        <v>10</v>
      </c>
      <c r="E28" s="42"/>
    </row>
    <row r="29" spans="1:5" ht="30" x14ac:dyDescent="0.25">
      <c r="A29" s="25" t="s">
        <v>102</v>
      </c>
      <c r="B29" s="26" t="s">
        <v>306</v>
      </c>
      <c r="C29" s="26" t="s">
        <v>122</v>
      </c>
      <c r="D29" s="26">
        <v>5</v>
      </c>
      <c r="E29" s="36"/>
    </row>
    <row r="30" spans="1:5" ht="120" x14ac:dyDescent="0.25">
      <c r="A30" s="32" t="s">
        <v>105</v>
      </c>
      <c r="B30" s="33" t="s">
        <v>106</v>
      </c>
      <c r="C30" s="33" t="s">
        <v>107</v>
      </c>
      <c r="D30" s="33">
        <v>10</v>
      </c>
      <c r="E30" s="44"/>
    </row>
    <row r="31" spans="1:5" ht="150" x14ac:dyDescent="0.25">
      <c r="A31" s="25" t="s">
        <v>108</v>
      </c>
      <c r="B31" s="26" t="s">
        <v>109</v>
      </c>
      <c r="C31" s="17" t="s">
        <v>107</v>
      </c>
      <c r="D31" s="26">
        <v>10</v>
      </c>
      <c r="E31" s="35"/>
    </row>
    <row r="32" spans="1:5" ht="18.75" x14ac:dyDescent="0.3">
      <c r="A32" s="309" t="s">
        <v>59</v>
      </c>
      <c r="B32" s="310"/>
      <c r="C32" s="245">
        <v>55</v>
      </c>
      <c r="D32" s="176"/>
      <c r="E32" s="177"/>
    </row>
    <row r="33" spans="1:5" ht="18.75" x14ac:dyDescent="0.3">
      <c r="A33" s="307" t="s">
        <v>37</v>
      </c>
      <c r="B33" s="308"/>
      <c r="C33" s="175" t="s">
        <v>38</v>
      </c>
      <c r="D33" s="290">
        <f>SUM(D26:D31)</f>
        <v>55</v>
      </c>
      <c r="E33" s="177"/>
    </row>
    <row r="34" spans="1:5" x14ac:dyDescent="0.25">
      <c r="A34" s="102" t="s">
        <v>327</v>
      </c>
      <c r="B34" s="48" t="s">
        <v>11</v>
      </c>
      <c r="C34" s="48" t="s">
        <v>40</v>
      </c>
      <c r="D34" s="48" t="s">
        <v>13</v>
      </c>
      <c r="E34" s="48" t="s">
        <v>14</v>
      </c>
    </row>
    <row r="35" spans="1:5" ht="60" x14ac:dyDescent="0.3">
      <c r="A35" s="227" t="s">
        <v>111</v>
      </c>
      <c r="B35" s="26" t="s">
        <v>112</v>
      </c>
      <c r="C35" s="26" t="s">
        <v>122</v>
      </c>
      <c r="D35" s="261">
        <v>5</v>
      </c>
      <c r="E35" s="177"/>
    </row>
    <row r="36" spans="1:5" ht="75" x14ac:dyDescent="0.3">
      <c r="A36" s="227" t="s">
        <v>113</v>
      </c>
      <c r="B36" s="26" t="s">
        <v>114</v>
      </c>
      <c r="C36" s="26" t="s">
        <v>314</v>
      </c>
      <c r="D36" s="261">
        <v>5</v>
      </c>
      <c r="E36" s="177"/>
    </row>
    <row r="37" spans="1:5" ht="45" x14ac:dyDescent="0.3">
      <c r="A37" s="227" t="s">
        <v>115</v>
      </c>
      <c r="B37" s="26" t="s">
        <v>116</v>
      </c>
      <c r="C37" s="26" t="s">
        <v>314</v>
      </c>
      <c r="D37" s="261">
        <v>5</v>
      </c>
      <c r="E37" s="177"/>
    </row>
    <row r="38" spans="1:5" ht="18.75" x14ac:dyDescent="0.3">
      <c r="A38" s="309" t="s">
        <v>59</v>
      </c>
      <c r="B38" s="310"/>
      <c r="C38" s="245">
        <v>15</v>
      </c>
      <c r="D38" s="176"/>
      <c r="E38" s="177"/>
    </row>
    <row r="39" spans="1:5" ht="18.75" x14ac:dyDescent="0.3">
      <c r="A39" s="307" t="s">
        <v>37</v>
      </c>
      <c r="B39" s="308"/>
      <c r="C39" s="175" t="s">
        <v>38</v>
      </c>
      <c r="D39" s="290">
        <f>SUM(D35:D37)</f>
        <v>15</v>
      </c>
      <c r="E39" s="177"/>
    </row>
    <row r="40" spans="1:5" x14ac:dyDescent="0.25">
      <c r="A40" s="173"/>
      <c r="B40" s="172"/>
      <c r="C40" s="158"/>
      <c r="D40" s="148"/>
      <c r="E40" s="148"/>
    </row>
    <row r="41" spans="1:5" ht="15" customHeight="1" x14ac:dyDescent="0.3">
      <c r="A41" s="309" t="s">
        <v>117</v>
      </c>
      <c r="B41" s="310"/>
      <c r="C41" s="245">
        <v>145</v>
      </c>
      <c r="D41" s="174" t="s">
        <v>38</v>
      </c>
      <c r="E41" s="313" t="s">
        <v>38</v>
      </c>
    </row>
    <row r="42" spans="1:5" ht="18.75" x14ac:dyDescent="0.3">
      <c r="A42" s="307" t="s">
        <v>118</v>
      </c>
      <c r="B42" s="308"/>
      <c r="C42" s="175" t="s">
        <v>38</v>
      </c>
      <c r="D42" s="290">
        <f>SUM(D6,D13,D24,D33,D39)</f>
        <v>145</v>
      </c>
      <c r="E42" s="314"/>
    </row>
  </sheetData>
  <mergeCells count="13">
    <mergeCell ref="A41:B41"/>
    <mergeCell ref="E41:E42"/>
    <mergeCell ref="A42:B42"/>
    <mergeCell ref="A32:B32"/>
    <mergeCell ref="A23:B23"/>
    <mergeCell ref="A38:B38"/>
    <mergeCell ref="A39:B39"/>
    <mergeCell ref="A13:B13"/>
    <mergeCell ref="A24:B24"/>
    <mergeCell ref="A33:B33"/>
    <mergeCell ref="A12:B12"/>
    <mergeCell ref="A5:B5"/>
    <mergeCell ref="A6:B6"/>
  </mergeCells>
  <pageMargins left="0.7" right="0.7" top="0.75" bottom="0.75" header="0.3" footer="0.3"/>
  <pageSetup scale="52" fitToHeight="0" orientation="landscape" r:id="rId1"/>
  <headerFooter>
    <oddHeader>&amp;C&amp;"-,Bold"&amp;16NC-504 Permanent Supportive Housing Scorecard</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05C547-13C3-49EE-8E57-AF1EACAFF550}">
  <sheetPr>
    <pageSetUpPr fitToPage="1"/>
  </sheetPr>
  <dimension ref="A1:E42"/>
  <sheetViews>
    <sheetView view="pageLayout" topLeftCell="A2" zoomScale="70" zoomScaleNormal="20" zoomScalePageLayoutView="70" workbookViewId="0">
      <selection activeCell="A3" sqref="A3:E4"/>
    </sheetView>
  </sheetViews>
  <sheetFormatPr defaultRowHeight="15" x14ac:dyDescent="0.25"/>
  <cols>
    <col min="1" max="1" width="74.5703125" customWidth="1"/>
    <col min="2" max="2" width="32.7109375" customWidth="1"/>
    <col min="3" max="3" width="58.5703125" customWidth="1"/>
    <col min="4" max="4" width="21.5703125" style="79" customWidth="1"/>
    <col min="5" max="5" width="46" customWidth="1"/>
  </cols>
  <sheetData>
    <row r="1" spans="1:5" x14ac:dyDescent="0.25">
      <c r="A1" s="273" t="s">
        <v>328</v>
      </c>
      <c r="B1" s="52" t="s">
        <v>11</v>
      </c>
      <c r="C1" s="52" t="s">
        <v>40</v>
      </c>
      <c r="D1" s="52" t="s">
        <v>13</v>
      </c>
      <c r="E1" s="52" t="s">
        <v>14</v>
      </c>
    </row>
    <row r="2" spans="1:5" ht="35.25" customHeight="1" x14ac:dyDescent="0.25">
      <c r="A2" s="269" t="s">
        <v>318</v>
      </c>
      <c r="B2" s="270" t="s">
        <v>32</v>
      </c>
      <c r="C2" s="26" t="s">
        <v>122</v>
      </c>
      <c r="D2" s="270">
        <v>5</v>
      </c>
      <c r="E2" s="271"/>
    </row>
    <row r="3" spans="1:5" ht="82.5" customHeight="1" x14ac:dyDescent="0.25">
      <c r="A3" s="356" t="s">
        <v>340</v>
      </c>
      <c r="B3" s="357" t="s">
        <v>32</v>
      </c>
      <c r="C3" s="300" t="s">
        <v>122</v>
      </c>
      <c r="D3" s="357">
        <v>5</v>
      </c>
      <c r="E3" s="358"/>
    </row>
    <row r="4" spans="1:5" ht="53.25" customHeight="1" x14ac:dyDescent="0.25">
      <c r="A4" s="356" t="s">
        <v>341</v>
      </c>
      <c r="B4" s="357" t="s">
        <v>32</v>
      </c>
      <c r="C4" s="300" t="s">
        <v>122</v>
      </c>
      <c r="D4" s="357">
        <v>5</v>
      </c>
      <c r="E4" s="358"/>
    </row>
    <row r="5" spans="1:5" ht="18.75" customHeight="1" x14ac:dyDescent="0.3">
      <c r="A5" s="311" t="s">
        <v>59</v>
      </c>
      <c r="B5" s="311"/>
      <c r="C5" s="274">
        <v>15</v>
      </c>
      <c r="D5" s="17"/>
      <c r="E5" s="271"/>
    </row>
    <row r="6" spans="1:5" ht="18.75" customHeight="1" x14ac:dyDescent="0.3">
      <c r="A6" s="312" t="s">
        <v>37</v>
      </c>
      <c r="B6" s="312"/>
      <c r="C6" s="272"/>
      <c r="D6" s="291">
        <f>SUM(D2:D4)</f>
        <v>15</v>
      </c>
      <c r="E6" s="271"/>
    </row>
    <row r="7" spans="1:5" x14ac:dyDescent="0.25">
      <c r="A7" s="102" t="s">
        <v>324</v>
      </c>
      <c r="B7" s="48" t="s">
        <v>11</v>
      </c>
      <c r="C7" s="48" t="s">
        <v>40</v>
      </c>
      <c r="D7" s="48" t="s">
        <v>13</v>
      </c>
      <c r="E7" s="166" t="s">
        <v>14</v>
      </c>
    </row>
    <row r="8" spans="1:5" ht="30" x14ac:dyDescent="0.25">
      <c r="A8" s="32" t="s">
        <v>72</v>
      </c>
      <c r="B8" s="26" t="s">
        <v>32</v>
      </c>
      <c r="C8" s="33" t="s">
        <v>73</v>
      </c>
      <c r="D8" s="57">
        <v>5</v>
      </c>
      <c r="E8" s="162"/>
    </row>
    <row r="9" spans="1:5" ht="60" x14ac:dyDescent="0.25">
      <c r="A9" s="25" t="s">
        <v>74</v>
      </c>
      <c r="B9" s="4" t="s">
        <v>75</v>
      </c>
      <c r="C9" s="26" t="s">
        <v>76</v>
      </c>
      <c r="D9" s="58">
        <v>5</v>
      </c>
      <c r="E9" s="162"/>
    </row>
    <row r="10" spans="1:5" ht="45" x14ac:dyDescent="0.25">
      <c r="A10" s="44" t="s">
        <v>77</v>
      </c>
      <c r="B10" s="33" t="s">
        <v>78</v>
      </c>
      <c r="C10" s="33" t="s">
        <v>79</v>
      </c>
      <c r="D10" s="57">
        <v>5</v>
      </c>
      <c r="E10" s="162"/>
    </row>
    <row r="11" spans="1:5" ht="60" x14ac:dyDescent="0.25">
      <c r="A11" s="21" t="s">
        <v>80</v>
      </c>
      <c r="B11" s="26" t="s">
        <v>81</v>
      </c>
      <c r="C11" s="26" t="s">
        <v>82</v>
      </c>
      <c r="D11" s="58">
        <v>5</v>
      </c>
      <c r="E11" s="162"/>
    </row>
    <row r="12" spans="1:5" ht="18.75" x14ac:dyDescent="0.3">
      <c r="A12" s="309" t="s">
        <v>59</v>
      </c>
      <c r="B12" s="310"/>
      <c r="C12" s="245">
        <v>20</v>
      </c>
      <c r="D12" s="58"/>
      <c r="E12" s="162"/>
    </row>
    <row r="13" spans="1:5" ht="18.75" x14ac:dyDescent="0.3">
      <c r="A13" s="307" t="s">
        <v>37</v>
      </c>
      <c r="B13" s="308"/>
      <c r="C13" s="175" t="s">
        <v>38</v>
      </c>
      <c r="D13" s="290">
        <f>SUM(D8:D11)</f>
        <v>20</v>
      </c>
      <c r="E13" s="162"/>
    </row>
    <row r="14" spans="1:5" x14ac:dyDescent="0.25">
      <c r="A14" s="102" t="s">
        <v>325</v>
      </c>
      <c r="B14" s="48" t="s">
        <v>11</v>
      </c>
      <c r="C14" s="48" t="s">
        <v>40</v>
      </c>
      <c r="D14" s="165" t="s">
        <v>13</v>
      </c>
      <c r="E14" s="162"/>
    </row>
    <row r="15" spans="1:5" ht="60" x14ac:dyDescent="0.25">
      <c r="A15" s="21" t="s">
        <v>84</v>
      </c>
      <c r="B15" s="26" t="s">
        <v>85</v>
      </c>
      <c r="C15" s="26" t="s">
        <v>82</v>
      </c>
      <c r="D15" s="58">
        <v>5</v>
      </c>
      <c r="E15" s="162"/>
    </row>
    <row r="16" spans="1:5" ht="60" x14ac:dyDescent="0.25">
      <c r="A16" s="21" t="s">
        <v>86</v>
      </c>
      <c r="B16" s="26" t="s">
        <v>87</v>
      </c>
      <c r="C16" s="26" t="s">
        <v>82</v>
      </c>
      <c r="D16" s="58">
        <v>5</v>
      </c>
      <c r="E16" s="162"/>
    </row>
    <row r="17" spans="1:5" ht="60" x14ac:dyDescent="0.25">
      <c r="A17" s="21" t="s">
        <v>88</v>
      </c>
      <c r="B17" s="26" t="s">
        <v>89</v>
      </c>
      <c r="C17" s="26" t="s">
        <v>82</v>
      </c>
      <c r="D17" s="58">
        <v>5</v>
      </c>
      <c r="E17" s="162"/>
    </row>
    <row r="18" spans="1:5" ht="60" x14ac:dyDescent="0.25">
      <c r="A18" s="25" t="s">
        <v>90</v>
      </c>
      <c r="B18" s="26" t="s">
        <v>89</v>
      </c>
      <c r="C18" s="26" t="s">
        <v>82</v>
      </c>
      <c r="D18" s="58">
        <v>5</v>
      </c>
      <c r="E18" s="162"/>
    </row>
    <row r="19" spans="1:5" ht="60" x14ac:dyDescent="0.25">
      <c r="A19" s="22" t="s">
        <v>91</v>
      </c>
      <c r="B19" s="26" t="s">
        <v>92</v>
      </c>
      <c r="C19" s="26" t="s">
        <v>82</v>
      </c>
      <c r="D19" s="58">
        <v>5</v>
      </c>
      <c r="E19" s="162"/>
    </row>
    <row r="20" spans="1:5" ht="60" x14ac:dyDescent="0.25">
      <c r="A20" s="22" t="s">
        <v>93</v>
      </c>
      <c r="B20" s="26" t="s">
        <v>92</v>
      </c>
      <c r="C20" s="26" t="s">
        <v>82</v>
      </c>
      <c r="D20" s="58">
        <v>5</v>
      </c>
      <c r="E20" s="162"/>
    </row>
    <row r="21" spans="1:5" ht="60" x14ac:dyDescent="0.25">
      <c r="A21" s="25" t="s">
        <v>94</v>
      </c>
      <c r="B21" s="26" t="s">
        <v>95</v>
      </c>
      <c r="C21" s="26" t="s">
        <v>82</v>
      </c>
      <c r="D21" s="58">
        <v>5</v>
      </c>
      <c r="E21" s="162"/>
    </row>
    <row r="22" spans="1:5" ht="60" x14ac:dyDescent="0.25">
      <c r="A22" s="25" t="s">
        <v>96</v>
      </c>
      <c r="B22" s="26" t="s">
        <v>95</v>
      </c>
      <c r="C22" s="26" t="s">
        <v>82</v>
      </c>
      <c r="D22" s="58">
        <v>5</v>
      </c>
      <c r="E22" s="162"/>
    </row>
    <row r="23" spans="1:5" ht="18.75" x14ac:dyDescent="0.3">
      <c r="A23" s="309" t="s">
        <v>59</v>
      </c>
      <c r="B23" s="310"/>
      <c r="C23" s="245">
        <v>40</v>
      </c>
    </row>
    <row r="24" spans="1:5" ht="18.75" x14ac:dyDescent="0.3">
      <c r="A24" s="307" t="s">
        <v>37</v>
      </c>
      <c r="B24" s="308"/>
      <c r="C24" s="175" t="s">
        <v>38</v>
      </c>
      <c r="D24" s="290">
        <f>SUM(D15:D22)</f>
        <v>40</v>
      </c>
    </row>
    <row r="25" spans="1:5" x14ac:dyDescent="0.25">
      <c r="A25" s="102" t="s">
        <v>326</v>
      </c>
      <c r="B25" s="48" t="s">
        <v>11</v>
      </c>
      <c r="C25" s="48" t="s">
        <v>40</v>
      </c>
      <c r="D25" s="48" t="s">
        <v>13</v>
      </c>
      <c r="E25" s="48" t="s">
        <v>14</v>
      </c>
    </row>
    <row r="26" spans="1:5" ht="45" x14ac:dyDescent="0.25">
      <c r="A26" s="188" t="s">
        <v>293</v>
      </c>
      <c r="B26" s="240" t="s">
        <v>292</v>
      </c>
      <c r="C26" s="153" t="s">
        <v>294</v>
      </c>
      <c r="D26" s="33">
        <v>10</v>
      </c>
      <c r="E26" s="42"/>
    </row>
    <row r="27" spans="1:5" ht="39" customHeight="1" x14ac:dyDescent="0.25">
      <c r="A27" s="35" t="s">
        <v>98</v>
      </c>
      <c r="B27" s="26" t="s">
        <v>99</v>
      </c>
      <c r="C27" s="26" t="s">
        <v>100</v>
      </c>
      <c r="D27" s="33">
        <v>10</v>
      </c>
      <c r="E27" s="42"/>
    </row>
    <row r="28" spans="1:5" ht="60" x14ac:dyDescent="0.25">
      <c r="A28" s="35" t="s">
        <v>333</v>
      </c>
      <c r="B28" s="26" t="s">
        <v>32</v>
      </c>
      <c r="C28" s="26" t="s">
        <v>56</v>
      </c>
      <c r="D28" s="33">
        <v>10</v>
      </c>
      <c r="E28" s="42"/>
    </row>
    <row r="29" spans="1:5" ht="30" x14ac:dyDescent="0.25">
      <c r="A29" s="25" t="s">
        <v>102</v>
      </c>
      <c r="B29" s="26" t="s">
        <v>307</v>
      </c>
      <c r="C29" s="26" t="s">
        <v>122</v>
      </c>
      <c r="D29" s="26">
        <v>5</v>
      </c>
      <c r="E29" s="36"/>
    </row>
    <row r="30" spans="1:5" ht="120" x14ac:dyDescent="0.25">
      <c r="A30" s="32" t="s">
        <v>105</v>
      </c>
      <c r="B30" s="33" t="s">
        <v>106</v>
      </c>
      <c r="C30" s="33" t="s">
        <v>107</v>
      </c>
      <c r="D30" s="33">
        <v>10</v>
      </c>
      <c r="E30" s="44"/>
    </row>
    <row r="31" spans="1:5" ht="150" x14ac:dyDescent="0.25">
      <c r="A31" s="25" t="s">
        <v>108</v>
      </c>
      <c r="B31" s="26" t="s">
        <v>109</v>
      </c>
      <c r="C31" s="17" t="s">
        <v>107</v>
      </c>
      <c r="D31" s="26">
        <v>10</v>
      </c>
      <c r="E31" s="35"/>
    </row>
    <row r="32" spans="1:5" ht="18.75" x14ac:dyDescent="0.3">
      <c r="A32" s="309" t="s">
        <v>59</v>
      </c>
      <c r="B32" s="310"/>
      <c r="C32" s="245">
        <v>55</v>
      </c>
      <c r="D32" s="176"/>
      <c r="E32" s="177"/>
    </row>
    <row r="33" spans="1:5" ht="18.75" x14ac:dyDescent="0.3">
      <c r="A33" s="307" t="s">
        <v>37</v>
      </c>
      <c r="B33" s="308"/>
      <c r="C33" s="175" t="s">
        <v>38</v>
      </c>
      <c r="D33" s="290">
        <f>SUM(D26:D31)</f>
        <v>55</v>
      </c>
      <c r="E33" s="177"/>
    </row>
    <row r="34" spans="1:5" x14ac:dyDescent="0.25">
      <c r="A34" s="102" t="s">
        <v>327</v>
      </c>
      <c r="B34" s="48" t="s">
        <v>11</v>
      </c>
      <c r="C34" s="48" t="s">
        <v>40</v>
      </c>
      <c r="D34" s="48" t="s">
        <v>13</v>
      </c>
      <c r="E34" s="48" t="s">
        <v>14</v>
      </c>
    </row>
    <row r="35" spans="1:5" ht="60" x14ac:dyDescent="0.3">
      <c r="A35" s="227" t="s">
        <v>111</v>
      </c>
      <c r="B35" s="26" t="s">
        <v>112</v>
      </c>
      <c r="C35" s="26" t="s">
        <v>122</v>
      </c>
      <c r="D35" s="262">
        <v>5</v>
      </c>
      <c r="E35" s="177"/>
    </row>
    <row r="36" spans="1:5" ht="75" x14ac:dyDescent="0.3">
      <c r="A36" s="227" t="s">
        <v>113</v>
      </c>
      <c r="B36" s="26" t="s">
        <v>114</v>
      </c>
      <c r="C36" s="26" t="s">
        <v>122</v>
      </c>
      <c r="D36" s="262">
        <v>5</v>
      </c>
      <c r="E36" s="177"/>
    </row>
    <row r="37" spans="1:5" ht="45" x14ac:dyDescent="0.3">
      <c r="A37" s="227" t="s">
        <v>115</v>
      </c>
      <c r="B37" s="26" t="s">
        <v>116</v>
      </c>
      <c r="C37" s="26" t="s">
        <v>122</v>
      </c>
      <c r="D37" s="262">
        <v>5</v>
      </c>
      <c r="E37" s="177"/>
    </row>
    <row r="38" spans="1:5" ht="18.75" x14ac:dyDescent="0.3">
      <c r="A38" s="309" t="s">
        <v>59</v>
      </c>
      <c r="B38" s="310"/>
      <c r="C38" s="245">
        <v>15</v>
      </c>
      <c r="D38" s="176"/>
      <c r="E38" s="177"/>
    </row>
    <row r="39" spans="1:5" ht="18.75" x14ac:dyDescent="0.3">
      <c r="A39" s="307" t="s">
        <v>37</v>
      </c>
      <c r="B39" s="308"/>
      <c r="C39" s="175" t="s">
        <v>38</v>
      </c>
      <c r="D39" s="290">
        <f>SUM(D35:D37)</f>
        <v>15</v>
      </c>
      <c r="E39" s="177"/>
    </row>
    <row r="40" spans="1:5" x14ac:dyDescent="0.25">
      <c r="A40" s="173"/>
      <c r="B40" s="172"/>
      <c r="C40" s="158"/>
      <c r="D40" s="148"/>
      <c r="E40" s="148"/>
    </row>
    <row r="41" spans="1:5" ht="15" customHeight="1" x14ac:dyDescent="0.3">
      <c r="A41" s="309" t="s">
        <v>117</v>
      </c>
      <c r="B41" s="310"/>
      <c r="C41" s="245">
        <v>145</v>
      </c>
      <c r="D41" s="174" t="s">
        <v>38</v>
      </c>
      <c r="E41" s="313" t="s">
        <v>38</v>
      </c>
    </row>
    <row r="42" spans="1:5" ht="18.75" x14ac:dyDescent="0.3">
      <c r="A42" s="307" t="s">
        <v>118</v>
      </c>
      <c r="B42" s="308"/>
      <c r="C42" s="175" t="s">
        <v>38</v>
      </c>
      <c r="D42" s="290">
        <f>SUM(D6,D13,D24,D33,D39)</f>
        <v>145</v>
      </c>
      <c r="E42" s="314"/>
    </row>
  </sheetData>
  <mergeCells count="13">
    <mergeCell ref="A5:B5"/>
    <mergeCell ref="E41:E42"/>
    <mergeCell ref="A42:B42"/>
    <mergeCell ref="A12:B12"/>
    <mergeCell ref="A13:B13"/>
    <mergeCell ref="A23:B23"/>
    <mergeCell ref="A24:B24"/>
    <mergeCell ref="A32:B32"/>
    <mergeCell ref="A33:B33"/>
    <mergeCell ref="A38:B38"/>
    <mergeCell ref="A39:B39"/>
    <mergeCell ref="A41:B41"/>
    <mergeCell ref="A6:B6"/>
  </mergeCells>
  <pageMargins left="0.7" right="0.7" top="0.75" bottom="0.75" header="0.3" footer="0.3"/>
  <pageSetup scale="52" fitToHeight="0" orientation="landscape" r:id="rId1"/>
  <headerFooter>
    <oddHeader>&amp;C&amp;"-,Bold"&amp;18NC-504 Rapid Rehousing (RRH)</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A3D933-4C49-418B-BE8E-90A0C02FDDA5}">
  <sheetPr>
    <pageSetUpPr fitToPage="1"/>
  </sheetPr>
  <dimension ref="A1:E42"/>
  <sheetViews>
    <sheetView view="pageLayout" zoomScale="70" zoomScaleNormal="20" zoomScalePageLayoutView="70" workbookViewId="0">
      <selection activeCell="A3" sqref="A3:E4"/>
    </sheetView>
  </sheetViews>
  <sheetFormatPr defaultRowHeight="15" x14ac:dyDescent="0.25"/>
  <cols>
    <col min="1" max="1" width="74.5703125" customWidth="1"/>
    <col min="2" max="2" width="32.7109375" customWidth="1"/>
    <col min="3" max="3" width="58.5703125" customWidth="1"/>
    <col min="4" max="4" width="21.5703125" style="79" customWidth="1"/>
    <col min="5" max="5" width="46" customWidth="1"/>
  </cols>
  <sheetData>
    <row r="1" spans="1:5" x14ac:dyDescent="0.25">
      <c r="A1" s="273" t="s">
        <v>328</v>
      </c>
      <c r="B1" s="52" t="s">
        <v>11</v>
      </c>
      <c r="C1" s="52" t="s">
        <v>40</v>
      </c>
      <c r="D1" s="52" t="s">
        <v>13</v>
      </c>
      <c r="E1" s="52" t="s">
        <v>14</v>
      </c>
    </row>
    <row r="2" spans="1:5" ht="30" x14ac:dyDescent="0.25">
      <c r="A2" s="269" t="s">
        <v>318</v>
      </c>
      <c r="B2" s="270" t="s">
        <v>32</v>
      </c>
      <c r="C2" s="26" t="s">
        <v>122</v>
      </c>
      <c r="D2" s="270">
        <v>5</v>
      </c>
      <c r="E2" s="271"/>
    </row>
    <row r="3" spans="1:5" ht="75" x14ac:dyDescent="0.25">
      <c r="A3" s="356" t="s">
        <v>340</v>
      </c>
      <c r="B3" s="357" t="s">
        <v>32</v>
      </c>
      <c r="C3" s="300" t="s">
        <v>122</v>
      </c>
      <c r="D3" s="357">
        <v>5</v>
      </c>
      <c r="E3" s="358"/>
    </row>
    <row r="4" spans="1:5" ht="45" x14ac:dyDescent="0.25">
      <c r="A4" s="356" t="s">
        <v>341</v>
      </c>
      <c r="B4" s="357" t="s">
        <v>32</v>
      </c>
      <c r="C4" s="300" t="s">
        <v>122</v>
      </c>
      <c r="D4" s="357">
        <v>5</v>
      </c>
      <c r="E4" s="358"/>
    </row>
    <row r="5" spans="1:5" ht="18.75" customHeight="1" x14ac:dyDescent="0.3">
      <c r="A5" s="311" t="s">
        <v>59</v>
      </c>
      <c r="B5" s="311"/>
      <c r="C5" s="274">
        <v>5</v>
      </c>
      <c r="D5" s="17"/>
      <c r="E5" s="271"/>
    </row>
    <row r="6" spans="1:5" ht="18.75" customHeight="1" x14ac:dyDescent="0.3">
      <c r="A6" s="312" t="s">
        <v>37</v>
      </c>
      <c r="B6" s="312"/>
      <c r="C6" s="272"/>
      <c r="D6" s="291">
        <f>SUM(D2:D4)</f>
        <v>15</v>
      </c>
      <c r="E6" s="271"/>
    </row>
    <row r="7" spans="1:5" x14ac:dyDescent="0.25">
      <c r="A7" s="102" t="s">
        <v>324</v>
      </c>
      <c r="B7" s="48" t="s">
        <v>11</v>
      </c>
      <c r="C7" s="48" t="s">
        <v>40</v>
      </c>
      <c r="D7" s="48" t="s">
        <v>13</v>
      </c>
      <c r="E7" s="48" t="s">
        <v>14</v>
      </c>
    </row>
    <row r="8" spans="1:5" ht="30" x14ac:dyDescent="0.25">
      <c r="A8" s="265" t="s">
        <v>72</v>
      </c>
      <c r="B8" s="266" t="s">
        <v>32</v>
      </c>
      <c r="C8" s="267" t="s">
        <v>73</v>
      </c>
      <c r="D8" s="268">
        <v>5</v>
      </c>
      <c r="E8" s="204"/>
    </row>
    <row r="9" spans="1:5" ht="60" x14ac:dyDescent="0.25">
      <c r="A9" s="25" t="s">
        <v>74</v>
      </c>
      <c r="B9" s="4" t="s">
        <v>75</v>
      </c>
      <c r="C9" s="26" t="s">
        <v>76</v>
      </c>
      <c r="D9" s="58">
        <v>5</v>
      </c>
      <c r="E9" s="162"/>
    </row>
    <row r="10" spans="1:5" ht="45" x14ac:dyDescent="0.25">
      <c r="A10" s="44" t="s">
        <v>77</v>
      </c>
      <c r="B10" s="33" t="s">
        <v>78</v>
      </c>
      <c r="C10" s="33" t="s">
        <v>79</v>
      </c>
      <c r="D10" s="57">
        <v>5</v>
      </c>
      <c r="E10" s="162"/>
    </row>
    <row r="11" spans="1:5" ht="60" x14ac:dyDescent="0.25">
      <c r="A11" s="21" t="s">
        <v>80</v>
      </c>
      <c r="B11" s="26" t="s">
        <v>81</v>
      </c>
      <c r="C11" s="26" t="s">
        <v>82</v>
      </c>
      <c r="D11" s="58">
        <v>5</v>
      </c>
      <c r="E11" s="162"/>
    </row>
    <row r="12" spans="1:5" ht="18.75" x14ac:dyDescent="0.3">
      <c r="A12" s="309" t="s">
        <v>59</v>
      </c>
      <c r="B12" s="310"/>
      <c r="C12" s="245">
        <v>20</v>
      </c>
      <c r="D12" s="58"/>
      <c r="E12" s="162"/>
    </row>
    <row r="13" spans="1:5" ht="18.75" x14ac:dyDescent="0.3">
      <c r="A13" s="307" t="s">
        <v>37</v>
      </c>
      <c r="B13" s="308"/>
      <c r="C13" s="175" t="s">
        <v>38</v>
      </c>
      <c r="D13" s="290">
        <f>SUM(D8:D11)</f>
        <v>20</v>
      </c>
      <c r="E13" s="162"/>
    </row>
    <row r="14" spans="1:5" x14ac:dyDescent="0.25">
      <c r="A14" s="102" t="s">
        <v>325</v>
      </c>
      <c r="B14" s="48" t="s">
        <v>11</v>
      </c>
      <c r="C14" s="48" t="s">
        <v>40</v>
      </c>
      <c r="D14" s="165" t="s">
        <v>13</v>
      </c>
      <c r="E14" s="162"/>
    </row>
    <row r="15" spans="1:5" ht="60" x14ac:dyDescent="0.25">
      <c r="A15" s="21" t="s">
        <v>84</v>
      </c>
      <c r="B15" s="26" t="s">
        <v>85</v>
      </c>
      <c r="C15" s="26" t="s">
        <v>82</v>
      </c>
      <c r="D15" s="58">
        <v>5</v>
      </c>
      <c r="E15" s="162"/>
    </row>
    <row r="16" spans="1:5" ht="60" x14ac:dyDescent="0.25">
      <c r="A16" s="21" t="s">
        <v>86</v>
      </c>
      <c r="B16" s="26" t="s">
        <v>87</v>
      </c>
      <c r="C16" s="26" t="s">
        <v>82</v>
      </c>
      <c r="D16" s="58">
        <v>5</v>
      </c>
      <c r="E16" s="162"/>
    </row>
    <row r="17" spans="1:5" ht="60" x14ac:dyDescent="0.25">
      <c r="A17" s="21" t="s">
        <v>88</v>
      </c>
      <c r="B17" s="26" t="s">
        <v>89</v>
      </c>
      <c r="C17" s="26" t="s">
        <v>82</v>
      </c>
      <c r="D17" s="58">
        <v>5</v>
      </c>
      <c r="E17" s="162"/>
    </row>
    <row r="18" spans="1:5" ht="60" x14ac:dyDescent="0.25">
      <c r="A18" s="25" t="s">
        <v>90</v>
      </c>
      <c r="B18" s="26" t="s">
        <v>89</v>
      </c>
      <c r="C18" s="26" t="s">
        <v>82</v>
      </c>
      <c r="D18" s="58">
        <v>5</v>
      </c>
      <c r="E18" s="162"/>
    </row>
    <row r="19" spans="1:5" ht="60" x14ac:dyDescent="0.25">
      <c r="A19" s="22" t="s">
        <v>91</v>
      </c>
      <c r="B19" s="26" t="s">
        <v>92</v>
      </c>
      <c r="C19" s="26" t="s">
        <v>82</v>
      </c>
      <c r="D19" s="58">
        <v>5</v>
      </c>
      <c r="E19" s="162"/>
    </row>
    <row r="20" spans="1:5" ht="60" x14ac:dyDescent="0.25">
      <c r="A20" s="22" t="s">
        <v>93</v>
      </c>
      <c r="B20" s="26" t="s">
        <v>92</v>
      </c>
      <c r="C20" s="26" t="s">
        <v>82</v>
      </c>
      <c r="D20" s="58">
        <v>5</v>
      </c>
      <c r="E20" s="162"/>
    </row>
    <row r="21" spans="1:5" ht="60" x14ac:dyDescent="0.25">
      <c r="A21" s="25" t="s">
        <v>94</v>
      </c>
      <c r="B21" s="26" t="s">
        <v>95</v>
      </c>
      <c r="C21" s="26" t="s">
        <v>82</v>
      </c>
      <c r="D21" s="58">
        <v>5</v>
      </c>
      <c r="E21" s="162"/>
    </row>
    <row r="22" spans="1:5" ht="60" x14ac:dyDescent="0.25">
      <c r="A22" s="25" t="s">
        <v>96</v>
      </c>
      <c r="B22" s="26" t="s">
        <v>95</v>
      </c>
      <c r="C22" s="26" t="s">
        <v>82</v>
      </c>
      <c r="D22" s="58">
        <v>5</v>
      </c>
      <c r="E22" s="162"/>
    </row>
    <row r="23" spans="1:5" ht="18.75" x14ac:dyDescent="0.3">
      <c r="A23" s="309" t="s">
        <v>59</v>
      </c>
      <c r="B23" s="310"/>
      <c r="C23" s="245">
        <v>40</v>
      </c>
    </row>
    <row r="24" spans="1:5" ht="18.75" x14ac:dyDescent="0.3">
      <c r="A24" s="307" t="s">
        <v>37</v>
      </c>
      <c r="B24" s="308"/>
      <c r="C24" s="175" t="s">
        <v>38</v>
      </c>
      <c r="D24" s="290">
        <f>SUM(D15:D22)</f>
        <v>40</v>
      </c>
    </row>
    <row r="25" spans="1:5" x14ac:dyDescent="0.25">
      <c r="A25" s="102" t="s">
        <v>326</v>
      </c>
      <c r="B25" s="48" t="s">
        <v>11</v>
      </c>
      <c r="C25" s="48" t="s">
        <v>40</v>
      </c>
      <c r="D25" s="48" t="s">
        <v>13</v>
      </c>
      <c r="E25" s="48" t="s">
        <v>14</v>
      </c>
    </row>
    <row r="26" spans="1:5" ht="45" x14ac:dyDescent="0.25">
      <c r="A26" s="188" t="s">
        <v>293</v>
      </c>
      <c r="B26" s="276" t="s">
        <v>292</v>
      </c>
      <c r="C26" s="352" t="s">
        <v>294</v>
      </c>
      <c r="D26" s="353">
        <v>10</v>
      </c>
      <c r="E26" s="42"/>
    </row>
    <row r="27" spans="1:5" ht="30" x14ac:dyDescent="0.25">
      <c r="A27" s="35" t="s">
        <v>98</v>
      </c>
      <c r="B27" s="26" t="s">
        <v>99</v>
      </c>
      <c r="C27" s="26" t="s">
        <v>100</v>
      </c>
      <c r="D27" s="33">
        <v>10</v>
      </c>
      <c r="E27" s="42"/>
    </row>
    <row r="28" spans="1:5" ht="60" x14ac:dyDescent="0.25">
      <c r="A28" s="35" t="s">
        <v>333</v>
      </c>
      <c r="B28" s="26" t="s">
        <v>32</v>
      </c>
      <c r="C28" s="354" t="s">
        <v>56</v>
      </c>
      <c r="D28" s="33">
        <v>10</v>
      </c>
      <c r="E28" s="42"/>
    </row>
    <row r="29" spans="1:5" ht="30" x14ac:dyDescent="0.25">
      <c r="A29" s="32" t="s">
        <v>102</v>
      </c>
      <c r="B29" s="26" t="s">
        <v>103</v>
      </c>
      <c r="C29" s="33" t="s">
        <v>122</v>
      </c>
      <c r="D29" s="33">
        <v>5</v>
      </c>
      <c r="E29" s="42"/>
    </row>
    <row r="30" spans="1:5" ht="120" x14ac:dyDescent="0.25">
      <c r="A30" s="32" t="s">
        <v>105</v>
      </c>
      <c r="B30" s="33" t="s">
        <v>106</v>
      </c>
      <c r="C30" s="33" t="s">
        <v>107</v>
      </c>
      <c r="D30" s="33">
        <v>10</v>
      </c>
      <c r="E30" s="44"/>
    </row>
    <row r="31" spans="1:5" ht="150" x14ac:dyDescent="0.25">
      <c r="A31" s="25" t="s">
        <v>108</v>
      </c>
      <c r="B31" s="26" t="s">
        <v>109</v>
      </c>
      <c r="C31" s="17" t="s">
        <v>107</v>
      </c>
      <c r="D31" s="26">
        <v>10</v>
      </c>
      <c r="E31" s="35"/>
    </row>
    <row r="32" spans="1:5" ht="18.75" x14ac:dyDescent="0.3">
      <c r="A32" s="309" t="s">
        <v>59</v>
      </c>
      <c r="B32" s="310"/>
      <c r="C32" s="245">
        <v>55</v>
      </c>
      <c r="D32" s="176"/>
      <c r="E32" s="177"/>
    </row>
    <row r="33" spans="1:5" ht="18.75" x14ac:dyDescent="0.3">
      <c r="A33" s="307" t="s">
        <v>37</v>
      </c>
      <c r="B33" s="308"/>
      <c r="C33" s="175" t="s">
        <v>38</v>
      </c>
      <c r="D33" s="290">
        <f>SUM(D26:D31)</f>
        <v>55</v>
      </c>
      <c r="E33" s="177"/>
    </row>
    <row r="34" spans="1:5" x14ac:dyDescent="0.25">
      <c r="A34" s="102" t="s">
        <v>327</v>
      </c>
      <c r="B34" s="48" t="s">
        <v>11</v>
      </c>
      <c r="C34" s="48" t="s">
        <v>40</v>
      </c>
      <c r="D34" s="48" t="s">
        <v>13</v>
      </c>
      <c r="E34" s="48" t="s">
        <v>14</v>
      </c>
    </row>
    <row r="35" spans="1:5" ht="60" x14ac:dyDescent="0.3">
      <c r="A35" s="227" t="s">
        <v>111</v>
      </c>
      <c r="B35" s="26" t="s">
        <v>112</v>
      </c>
      <c r="C35" s="26" t="s">
        <v>122</v>
      </c>
      <c r="D35" s="262">
        <v>5</v>
      </c>
      <c r="E35" s="177"/>
    </row>
    <row r="36" spans="1:5" ht="75" x14ac:dyDescent="0.3">
      <c r="A36" s="227" t="s">
        <v>113</v>
      </c>
      <c r="B36" s="26" t="s">
        <v>114</v>
      </c>
      <c r="C36" s="26" t="s">
        <v>314</v>
      </c>
      <c r="D36" s="262">
        <v>5</v>
      </c>
      <c r="E36" s="177"/>
    </row>
    <row r="37" spans="1:5" ht="45" x14ac:dyDescent="0.3">
      <c r="A37" s="227" t="s">
        <v>115</v>
      </c>
      <c r="B37" s="26" t="s">
        <v>116</v>
      </c>
      <c r="C37" s="26" t="s">
        <v>122</v>
      </c>
      <c r="D37" s="262">
        <v>5</v>
      </c>
      <c r="E37" s="177"/>
    </row>
    <row r="38" spans="1:5" ht="18.75" x14ac:dyDescent="0.3">
      <c r="A38" s="309" t="s">
        <v>59</v>
      </c>
      <c r="B38" s="310"/>
      <c r="C38" s="245">
        <v>15</v>
      </c>
      <c r="D38" s="176"/>
      <c r="E38" s="177"/>
    </row>
    <row r="39" spans="1:5" ht="18.75" x14ac:dyDescent="0.3">
      <c r="A39" s="307" t="s">
        <v>37</v>
      </c>
      <c r="B39" s="308"/>
      <c r="C39" s="175" t="s">
        <v>38</v>
      </c>
      <c r="D39" s="290">
        <f>SUM(D35:D37)</f>
        <v>15</v>
      </c>
      <c r="E39" s="177"/>
    </row>
    <row r="40" spans="1:5" x14ac:dyDescent="0.25">
      <c r="A40" s="173"/>
      <c r="B40" s="172"/>
      <c r="C40" s="158"/>
      <c r="D40" s="148"/>
      <c r="E40" s="148"/>
    </row>
    <row r="41" spans="1:5" ht="15" customHeight="1" x14ac:dyDescent="0.3">
      <c r="A41" s="309" t="s">
        <v>117</v>
      </c>
      <c r="B41" s="310"/>
      <c r="C41" s="245">
        <v>135</v>
      </c>
      <c r="D41" s="174" t="s">
        <v>38</v>
      </c>
      <c r="E41" s="313" t="s">
        <v>38</v>
      </c>
    </row>
    <row r="42" spans="1:5" ht="18.75" x14ac:dyDescent="0.3">
      <c r="A42" s="307" t="s">
        <v>118</v>
      </c>
      <c r="B42" s="308"/>
      <c r="C42" s="175" t="s">
        <v>38</v>
      </c>
      <c r="D42" s="290">
        <f>SUM(D6,D13,D24,D33,D39)</f>
        <v>145</v>
      </c>
      <c r="E42" s="314"/>
    </row>
  </sheetData>
  <mergeCells count="13">
    <mergeCell ref="A5:B5"/>
    <mergeCell ref="E41:E42"/>
    <mergeCell ref="A42:B42"/>
    <mergeCell ref="A12:B12"/>
    <mergeCell ref="A13:B13"/>
    <mergeCell ref="A23:B23"/>
    <mergeCell ref="A24:B24"/>
    <mergeCell ref="A32:B32"/>
    <mergeCell ref="A33:B33"/>
    <mergeCell ref="A38:B38"/>
    <mergeCell ref="A39:B39"/>
    <mergeCell ref="A41:B41"/>
    <mergeCell ref="A6:B6"/>
  </mergeCells>
  <pageMargins left="0.7" right="0.7" top="0.75" bottom="0.75" header="0.3" footer="0.3"/>
  <pageSetup scale="52" fitToHeight="0" orientation="landscape" r:id="rId1"/>
  <headerFooter>
    <oddHeader>&amp;C&amp;"-,Bold"&amp;18NC-504 Joint TH-RH-RRH</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C6BC8E-6DA7-419E-9BB4-585BA8C8687A}">
  <sheetPr>
    <pageSetUpPr fitToPage="1"/>
  </sheetPr>
  <dimension ref="A2:E23"/>
  <sheetViews>
    <sheetView zoomScaleNormal="100" zoomScalePageLayoutView="70" workbookViewId="0">
      <selection activeCell="A8" sqref="A8:XFD8"/>
    </sheetView>
  </sheetViews>
  <sheetFormatPr defaultRowHeight="15" customHeight="1" x14ac:dyDescent="0.25"/>
  <cols>
    <col min="1" max="1" width="63.5703125" style="122" customWidth="1"/>
    <col min="2" max="2" width="36.85546875" style="123" customWidth="1"/>
    <col min="3" max="3" width="47" style="123" customWidth="1"/>
    <col min="4" max="4" width="17.5703125" style="124" customWidth="1"/>
    <col min="5" max="5" width="67" style="122" customWidth="1"/>
    <col min="6" max="16384" width="9.140625" style="8"/>
  </cols>
  <sheetData>
    <row r="2" spans="1:5" ht="25.5" customHeight="1" x14ac:dyDescent="0.25">
      <c r="A2" s="60" t="s">
        <v>71</v>
      </c>
      <c r="B2" s="68" t="s">
        <v>11</v>
      </c>
      <c r="C2" s="68" t="s">
        <v>40</v>
      </c>
      <c r="D2" s="68" t="s">
        <v>13</v>
      </c>
      <c r="E2" s="68" t="s">
        <v>14</v>
      </c>
    </row>
    <row r="3" spans="1:5" ht="53.25" customHeight="1" x14ac:dyDescent="0.25">
      <c r="A3" s="34" t="s">
        <v>72</v>
      </c>
      <c r="B3" s="30" t="s">
        <v>32</v>
      </c>
      <c r="C3" s="30" t="s">
        <v>145</v>
      </c>
      <c r="D3" s="30">
        <v>10</v>
      </c>
      <c r="E3" s="31"/>
    </row>
    <row r="4" spans="1:5" ht="29.25" customHeight="1" x14ac:dyDescent="0.3">
      <c r="A4" s="324" t="s">
        <v>36</v>
      </c>
      <c r="B4" s="324"/>
      <c r="C4" s="178">
        <v>35</v>
      </c>
      <c r="D4" s="163"/>
      <c r="E4" s="230"/>
    </row>
    <row r="5" spans="1:5" ht="28.5" customHeight="1" x14ac:dyDescent="0.3">
      <c r="A5" s="325" t="s">
        <v>37</v>
      </c>
      <c r="B5" s="325"/>
      <c r="C5" s="179" t="s">
        <v>38</v>
      </c>
      <c r="D5" s="180">
        <f>SUM(D3:D3)</f>
        <v>10</v>
      </c>
      <c r="E5" s="230"/>
    </row>
    <row r="6" spans="1:5" ht="35.25" customHeight="1" x14ac:dyDescent="0.25">
      <c r="A6" s="135" t="s">
        <v>156</v>
      </c>
      <c r="B6" s="136" t="s">
        <v>11</v>
      </c>
      <c r="C6" s="136" t="s">
        <v>40</v>
      </c>
      <c r="D6" s="136"/>
      <c r="E6" s="136" t="s">
        <v>14</v>
      </c>
    </row>
    <row r="7" spans="1:5" ht="53.25" customHeight="1" x14ac:dyDescent="0.25">
      <c r="A7" s="147" t="s">
        <v>98</v>
      </c>
      <c r="B7" s="26" t="s">
        <v>99</v>
      </c>
      <c r="C7" s="109" t="s">
        <v>100</v>
      </c>
      <c r="D7" s="33">
        <v>10</v>
      </c>
      <c r="E7" s="42"/>
    </row>
    <row r="8" spans="1:5" ht="103.5" customHeight="1" x14ac:dyDescent="0.25">
      <c r="A8" s="147" t="s">
        <v>101</v>
      </c>
      <c r="B8" s="26" t="s">
        <v>32</v>
      </c>
      <c r="C8" s="153" t="s">
        <v>56</v>
      </c>
      <c r="D8" s="33">
        <v>10</v>
      </c>
      <c r="E8" s="42"/>
    </row>
    <row r="9" spans="1:5" ht="64.5" customHeight="1" x14ac:dyDescent="0.25">
      <c r="A9" s="140" t="s">
        <v>159</v>
      </c>
      <c r="B9" s="141" t="s">
        <v>20</v>
      </c>
      <c r="C9" s="141" t="s">
        <v>100</v>
      </c>
      <c r="D9" s="141">
        <v>10</v>
      </c>
      <c r="E9" s="140"/>
    </row>
    <row r="10" spans="1:5" ht="24.75" customHeight="1" x14ac:dyDescent="0.3">
      <c r="A10" s="320" t="s">
        <v>36</v>
      </c>
      <c r="B10" s="321"/>
      <c r="C10" s="202">
        <v>45</v>
      </c>
      <c r="D10" s="203"/>
      <c r="E10" s="204"/>
    </row>
    <row r="11" spans="1:5" ht="31.5" customHeight="1" x14ac:dyDescent="0.3">
      <c r="A11" s="322" t="s">
        <v>37</v>
      </c>
      <c r="B11" s="323"/>
      <c r="C11" s="179" t="s">
        <v>38</v>
      </c>
      <c r="D11" s="180">
        <f>SUM(D7:D9)</f>
        <v>30</v>
      </c>
      <c r="E11" s="162"/>
    </row>
    <row r="12" spans="1:5" ht="31.5" customHeight="1" x14ac:dyDescent="0.25">
      <c r="A12" s="102" t="s">
        <v>110</v>
      </c>
      <c r="B12" s="48" t="s">
        <v>11</v>
      </c>
      <c r="C12" s="48" t="s">
        <v>40</v>
      </c>
      <c r="D12" s="48" t="s">
        <v>13</v>
      </c>
      <c r="E12" s="48" t="s">
        <v>14</v>
      </c>
    </row>
    <row r="13" spans="1:5" ht="81" customHeight="1" x14ac:dyDescent="0.3">
      <c r="A13" s="227" t="s">
        <v>111</v>
      </c>
      <c r="B13" s="26" t="s">
        <v>112</v>
      </c>
      <c r="C13" s="26" t="s">
        <v>100</v>
      </c>
      <c r="D13" s="226">
        <v>10</v>
      </c>
      <c r="E13" s="177"/>
    </row>
    <row r="14" spans="1:5" ht="105" customHeight="1" x14ac:dyDescent="0.3">
      <c r="A14" s="227" t="s">
        <v>113</v>
      </c>
      <c r="B14" s="26" t="s">
        <v>114</v>
      </c>
      <c r="C14" s="26" t="s">
        <v>100</v>
      </c>
      <c r="D14" s="226">
        <v>10</v>
      </c>
      <c r="E14" s="177"/>
    </row>
    <row r="15" spans="1:5" ht="95.25" customHeight="1" x14ac:dyDescent="0.3">
      <c r="A15" s="227" t="s">
        <v>115</v>
      </c>
      <c r="B15" s="58" t="s">
        <v>116</v>
      </c>
      <c r="C15" s="26" t="s">
        <v>100</v>
      </c>
      <c r="D15" s="247">
        <v>10</v>
      </c>
      <c r="E15" s="35"/>
    </row>
    <row r="16" spans="1:5" ht="30.75" customHeight="1" x14ac:dyDescent="0.3">
      <c r="A16" s="320" t="s">
        <v>36</v>
      </c>
      <c r="B16" s="326"/>
      <c r="C16" s="248">
        <v>30</v>
      </c>
      <c r="D16" s="249"/>
      <c r="E16" s="35"/>
    </row>
    <row r="17" spans="1:5" ht="30" customHeight="1" x14ac:dyDescent="0.3">
      <c r="A17" s="322" t="s">
        <v>37</v>
      </c>
      <c r="B17" s="327"/>
      <c r="C17" s="250" t="s">
        <v>38</v>
      </c>
      <c r="D17" s="251">
        <f>SUM(D13:D15)</f>
        <v>30</v>
      </c>
      <c r="E17" s="35"/>
    </row>
    <row r="18" spans="1:5" ht="12" customHeight="1" x14ac:dyDescent="0.3">
      <c r="A18" s="328"/>
      <c r="B18" s="328"/>
      <c r="C18" s="328"/>
      <c r="D18" s="329"/>
      <c r="E18" s="238"/>
    </row>
    <row r="19" spans="1:5" ht="27" customHeight="1" x14ac:dyDescent="0.3">
      <c r="A19" s="315" t="s">
        <v>117</v>
      </c>
      <c r="B19" s="316"/>
      <c r="C19" s="214">
        <v>240</v>
      </c>
      <c r="D19" s="237"/>
      <c r="E19" s="317"/>
    </row>
    <row r="20" spans="1:5" ht="24.75" customHeight="1" x14ac:dyDescent="0.3">
      <c r="A20" s="318" t="s">
        <v>161</v>
      </c>
      <c r="B20" s="319"/>
      <c r="C20" s="130"/>
      <c r="D20" s="215">
        <f>SUM(D5,D11,D17)</f>
        <v>70</v>
      </c>
      <c r="E20" s="317"/>
    </row>
    <row r="23" spans="1:5" ht="30" customHeight="1" x14ac:dyDescent="0.25"/>
  </sheetData>
  <sheetProtection selectLockedCells="1" selectUnlockedCells="1"/>
  <mergeCells count="10">
    <mergeCell ref="A4:B4"/>
    <mergeCell ref="A5:B5"/>
    <mergeCell ref="A16:B16"/>
    <mergeCell ref="A17:B17"/>
    <mergeCell ref="A18:D18"/>
    <mergeCell ref="A19:B19"/>
    <mergeCell ref="E19:E20"/>
    <mergeCell ref="A20:B20"/>
    <mergeCell ref="A10:B10"/>
    <mergeCell ref="A11:B11"/>
  </mergeCells>
  <pageMargins left="0.7" right="0.7" top="0.75" bottom="0.75" header="0.3" footer="0.3"/>
  <pageSetup scale="53" fitToHeight="0" orientation="landscape" r:id="rId1"/>
  <headerFooter>
    <oddHeader>&amp;C&amp;"-,Bold"&amp;14NC 504 Renewal Scorecard - HMIS</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4781B0-19A0-4055-AE4A-A5C10436CD97}">
  <sheetPr>
    <pageSetUpPr fitToPage="1"/>
  </sheetPr>
  <dimension ref="A1:E19"/>
  <sheetViews>
    <sheetView zoomScaleNormal="100" zoomScalePageLayoutView="80" workbookViewId="0">
      <selection activeCell="A16" sqref="A16:D16"/>
    </sheetView>
  </sheetViews>
  <sheetFormatPr defaultRowHeight="15" x14ac:dyDescent="0.25"/>
  <cols>
    <col min="1" max="1" width="60.140625" style="122" customWidth="1"/>
    <col min="2" max="2" width="34.85546875" style="124" customWidth="1"/>
    <col min="3" max="3" width="57.140625" style="134" customWidth="1"/>
    <col min="4" max="4" width="19" style="122" customWidth="1"/>
    <col min="5" max="5" width="50.7109375" style="122" customWidth="1"/>
    <col min="6" max="16384" width="9.140625" style="8"/>
  </cols>
  <sheetData>
    <row r="1" spans="1:5" ht="29.25" customHeight="1" x14ac:dyDescent="0.25">
      <c r="A1" s="60" t="s">
        <v>71</v>
      </c>
      <c r="B1" s="68" t="s">
        <v>11</v>
      </c>
      <c r="C1" s="68" t="s">
        <v>40</v>
      </c>
      <c r="D1" s="68" t="s">
        <v>13</v>
      </c>
      <c r="E1" s="68" t="s">
        <v>14</v>
      </c>
    </row>
    <row r="2" spans="1:5" ht="43.5" customHeight="1" x14ac:dyDescent="0.25">
      <c r="A2" s="34" t="s">
        <v>72</v>
      </c>
      <c r="B2" s="30" t="s">
        <v>32</v>
      </c>
      <c r="C2" s="30" t="s">
        <v>145</v>
      </c>
      <c r="D2" s="30">
        <v>10</v>
      </c>
      <c r="E2" s="31"/>
    </row>
    <row r="3" spans="1:5" ht="18" customHeight="1" x14ac:dyDescent="0.3">
      <c r="A3" s="320" t="s">
        <v>36</v>
      </c>
      <c r="B3" s="321"/>
      <c r="C3" s="202">
        <v>30</v>
      </c>
      <c r="D3" s="203"/>
      <c r="E3" s="217"/>
    </row>
    <row r="4" spans="1:5" ht="20.25" customHeight="1" x14ac:dyDescent="0.3">
      <c r="A4" s="322" t="s">
        <v>37</v>
      </c>
      <c r="B4" s="323"/>
      <c r="C4" s="179" t="s">
        <v>38</v>
      </c>
      <c r="D4" s="180">
        <f>SUM(D2:D2)</f>
        <v>10</v>
      </c>
      <c r="E4" s="218"/>
    </row>
    <row r="5" spans="1:5" ht="30.75" customHeight="1" x14ac:dyDescent="0.25">
      <c r="A5" s="135" t="s">
        <v>156</v>
      </c>
      <c r="B5" s="136" t="s">
        <v>11</v>
      </c>
      <c r="C5" s="138" t="s">
        <v>40</v>
      </c>
      <c r="D5" s="136" t="s">
        <v>13</v>
      </c>
      <c r="E5" s="136" t="s">
        <v>14</v>
      </c>
    </row>
    <row r="6" spans="1:5" ht="37.5" customHeight="1" x14ac:dyDescent="0.25">
      <c r="A6" s="35" t="s">
        <v>98</v>
      </c>
      <c r="B6" s="26" t="s">
        <v>99</v>
      </c>
      <c r="C6" s="26" t="s">
        <v>100</v>
      </c>
      <c r="D6" s="33">
        <v>10</v>
      </c>
      <c r="E6" s="42"/>
    </row>
    <row r="7" spans="1:5" ht="72.75" customHeight="1" x14ac:dyDescent="0.25">
      <c r="A7" s="35" t="s">
        <v>101</v>
      </c>
      <c r="B7" s="26" t="s">
        <v>32</v>
      </c>
      <c r="C7" s="153" t="s">
        <v>56</v>
      </c>
      <c r="D7" s="33">
        <v>10</v>
      </c>
      <c r="E7" s="42"/>
    </row>
    <row r="8" spans="1:5" ht="23.25" customHeight="1" x14ac:dyDescent="0.3">
      <c r="A8" s="320" t="s">
        <v>36</v>
      </c>
      <c r="B8" s="321"/>
      <c r="C8" s="202">
        <v>45</v>
      </c>
      <c r="D8" s="203"/>
      <c r="E8" s="121"/>
    </row>
    <row r="9" spans="1:5" ht="24.75" customHeight="1" x14ac:dyDescent="0.3">
      <c r="A9" s="322" t="s">
        <v>37</v>
      </c>
      <c r="B9" s="323"/>
      <c r="C9" s="179" t="s">
        <v>38</v>
      </c>
      <c r="D9" s="180">
        <f>SUM(D6:D7)</f>
        <v>20</v>
      </c>
      <c r="E9" s="121"/>
    </row>
    <row r="10" spans="1:5" ht="24.75" customHeight="1" x14ac:dyDescent="0.25">
      <c r="A10" s="102" t="s">
        <v>110</v>
      </c>
      <c r="B10" s="48" t="s">
        <v>11</v>
      </c>
      <c r="C10" s="48" t="s">
        <v>40</v>
      </c>
      <c r="D10" s="48" t="s">
        <v>13</v>
      </c>
      <c r="E10" s="48" t="s">
        <v>14</v>
      </c>
    </row>
    <row r="11" spans="1:5" ht="78" customHeight="1" x14ac:dyDescent="0.3">
      <c r="A11" s="227" t="s">
        <v>111</v>
      </c>
      <c r="B11" s="26" t="s">
        <v>112</v>
      </c>
      <c r="C11" s="26" t="s">
        <v>100</v>
      </c>
      <c r="D11" s="226">
        <v>10</v>
      </c>
      <c r="E11" s="177"/>
    </row>
    <row r="12" spans="1:5" ht="103.5" customHeight="1" x14ac:dyDescent="0.3">
      <c r="A12" s="227" t="s">
        <v>113</v>
      </c>
      <c r="B12" s="26" t="s">
        <v>114</v>
      </c>
      <c r="C12" s="26" t="s">
        <v>100</v>
      </c>
      <c r="D12" s="226">
        <v>10</v>
      </c>
      <c r="E12" s="177"/>
    </row>
    <row r="13" spans="1:5" ht="69" customHeight="1" x14ac:dyDescent="0.3">
      <c r="A13" s="227" t="s">
        <v>115</v>
      </c>
      <c r="B13" s="26" t="s">
        <v>116</v>
      </c>
      <c r="C13" s="26" t="s">
        <v>100</v>
      </c>
      <c r="D13" s="226">
        <v>10</v>
      </c>
      <c r="E13" s="177"/>
    </row>
    <row r="14" spans="1:5" ht="21" customHeight="1" x14ac:dyDescent="0.3">
      <c r="A14" s="320" t="s">
        <v>36</v>
      </c>
      <c r="B14" s="321"/>
      <c r="C14" s="202">
        <v>30</v>
      </c>
      <c r="D14" s="203"/>
      <c r="E14" s="330"/>
    </row>
    <row r="15" spans="1:5" ht="21" customHeight="1" x14ac:dyDescent="0.3">
      <c r="A15" s="322" t="s">
        <v>37</v>
      </c>
      <c r="B15" s="323"/>
      <c r="C15" s="179" t="s">
        <v>38</v>
      </c>
      <c r="D15" s="180">
        <f>SUM(D11:D13)</f>
        <v>30</v>
      </c>
      <c r="E15" s="330"/>
    </row>
    <row r="16" spans="1:5" ht="21" customHeight="1" x14ac:dyDescent="0.25">
      <c r="A16" s="333"/>
      <c r="B16" s="334"/>
      <c r="C16" s="334"/>
      <c r="D16" s="335"/>
      <c r="E16" s="330"/>
    </row>
    <row r="17" spans="1:5" ht="21" customHeight="1" x14ac:dyDescent="0.3">
      <c r="A17" s="332" t="s">
        <v>117</v>
      </c>
      <c r="B17" s="332"/>
      <c r="C17" s="128">
        <v>235</v>
      </c>
      <c r="D17" s="129"/>
      <c r="E17" s="330"/>
    </row>
    <row r="18" spans="1:5" ht="18.75" x14ac:dyDescent="0.3">
      <c r="A18" s="331" t="s">
        <v>118</v>
      </c>
      <c r="B18" s="331"/>
      <c r="C18" s="130"/>
      <c r="D18" s="139">
        <f>SUM(D4,D9,D15)</f>
        <v>60</v>
      </c>
      <c r="E18" s="330"/>
    </row>
    <row r="19" spans="1:5" ht="18.75" x14ac:dyDescent="0.3">
      <c r="A19" s="131"/>
      <c r="B19" s="132"/>
      <c r="C19" s="133"/>
      <c r="D19" s="131"/>
      <c r="E19" s="131"/>
    </row>
  </sheetData>
  <sheetProtection selectLockedCells="1" selectUnlockedCells="1"/>
  <mergeCells count="10">
    <mergeCell ref="E14:E18"/>
    <mergeCell ref="A18:B18"/>
    <mergeCell ref="A8:B8"/>
    <mergeCell ref="A3:B3"/>
    <mergeCell ref="A4:B4"/>
    <mergeCell ref="A17:B17"/>
    <mergeCell ref="A15:B15"/>
    <mergeCell ref="A16:D16"/>
    <mergeCell ref="A9:B9"/>
    <mergeCell ref="A14:B14"/>
  </mergeCells>
  <pageMargins left="0.7" right="0.7" top="0.75" bottom="0.75" header="0.3" footer="0.3"/>
  <pageSetup scale="55" fitToHeight="0" orientation="landscape" r:id="rId1"/>
  <headerFooter>
    <oddHeader>&amp;C&amp;"-,Bold"&amp;14NC 504 Renewal Scorecard - SSO-CE</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95759F-4FFC-4271-B15D-FB1C2E94B1C1}">
  <sheetPr>
    <pageSetUpPr fitToPage="1"/>
  </sheetPr>
  <dimension ref="A1:E44"/>
  <sheetViews>
    <sheetView view="pageLayout" topLeftCell="A28" zoomScale="80" zoomScaleNormal="20" zoomScalePageLayoutView="80" workbookViewId="0">
      <selection activeCell="A9" sqref="A9"/>
    </sheetView>
  </sheetViews>
  <sheetFormatPr defaultRowHeight="15" x14ac:dyDescent="0.25"/>
  <cols>
    <col min="1" max="1" width="81.42578125" customWidth="1"/>
    <col min="2" max="2" width="32.7109375" customWidth="1"/>
    <col min="3" max="3" width="58.5703125" customWidth="1"/>
    <col min="4" max="4" width="21.5703125" style="79" customWidth="1"/>
    <col min="5" max="5" width="46" customWidth="1"/>
  </cols>
  <sheetData>
    <row r="1" spans="1:5" ht="77.25" customHeight="1" x14ac:dyDescent="0.25">
      <c r="A1" s="336" t="s">
        <v>317</v>
      </c>
      <c r="B1" s="336"/>
      <c r="C1" s="336"/>
      <c r="D1" s="336"/>
      <c r="E1" s="336"/>
    </row>
    <row r="2" spans="1:5" ht="21.75" customHeight="1" x14ac:dyDescent="0.25">
      <c r="A2" s="50" t="s">
        <v>329</v>
      </c>
      <c r="B2" s="50" t="s">
        <v>11</v>
      </c>
      <c r="C2" s="242" t="s">
        <v>12</v>
      </c>
      <c r="D2" s="210" t="s">
        <v>13</v>
      </c>
      <c r="E2" s="69" t="s">
        <v>14</v>
      </c>
    </row>
    <row r="3" spans="1:5" ht="105" x14ac:dyDescent="0.25">
      <c r="A3" s="295" t="s">
        <v>19</v>
      </c>
      <c r="B3" s="296" t="s">
        <v>20</v>
      </c>
      <c r="C3" s="297" t="s">
        <v>297</v>
      </c>
      <c r="D3" s="298">
        <v>5</v>
      </c>
      <c r="E3" s="238"/>
    </row>
    <row r="4" spans="1:5" ht="120" x14ac:dyDescent="0.25">
      <c r="A4" s="299" t="s">
        <v>21</v>
      </c>
      <c r="B4" s="300" t="s">
        <v>20</v>
      </c>
      <c r="C4" s="297" t="s">
        <v>297</v>
      </c>
      <c r="D4" s="298">
        <v>5</v>
      </c>
      <c r="E4" s="238"/>
    </row>
    <row r="5" spans="1:5" ht="60" x14ac:dyDescent="0.25">
      <c r="A5" s="234" t="s">
        <v>22</v>
      </c>
      <c r="B5" s="275" t="s">
        <v>20</v>
      </c>
      <c r="C5" s="241" t="s">
        <v>297</v>
      </c>
      <c r="D5" s="239">
        <v>5</v>
      </c>
      <c r="E5" s="238"/>
    </row>
    <row r="6" spans="1:5" ht="30" x14ac:dyDescent="0.25">
      <c r="A6" s="19" t="s">
        <v>308</v>
      </c>
      <c r="B6" s="240" t="s">
        <v>20</v>
      </c>
      <c r="C6" s="241" t="s">
        <v>312</v>
      </c>
      <c r="D6" s="239">
        <v>10</v>
      </c>
      <c r="E6" s="235"/>
    </row>
    <row r="7" spans="1:5" ht="30" x14ac:dyDescent="0.25">
      <c r="A7" s="19" t="s">
        <v>28</v>
      </c>
      <c r="B7" s="240" t="s">
        <v>20</v>
      </c>
      <c r="C7" s="153" t="s">
        <v>53</v>
      </c>
      <c r="D7" s="239">
        <v>0</v>
      </c>
      <c r="E7" s="11"/>
    </row>
    <row r="8" spans="1:5" ht="30" x14ac:dyDescent="0.25">
      <c r="A8" s="23" t="s">
        <v>29</v>
      </c>
      <c r="B8" s="240" t="s">
        <v>20</v>
      </c>
      <c r="C8" s="241" t="s">
        <v>297</v>
      </c>
      <c r="D8" s="239">
        <v>5</v>
      </c>
      <c r="E8" s="11"/>
    </row>
    <row r="9" spans="1:5" ht="30" x14ac:dyDescent="0.25">
      <c r="A9" s="188" t="s">
        <v>343</v>
      </c>
      <c r="B9" s="276" t="s">
        <v>20</v>
      </c>
      <c r="C9" s="241" t="s">
        <v>297</v>
      </c>
      <c r="D9" s="239">
        <v>5</v>
      </c>
      <c r="E9" s="188"/>
    </row>
    <row r="10" spans="1:5" ht="30" x14ac:dyDescent="0.25">
      <c r="A10" s="19" t="s">
        <v>35</v>
      </c>
      <c r="B10" s="9" t="s">
        <v>20</v>
      </c>
      <c r="C10" s="241" t="s">
        <v>297</v>
      </c>
      <c r="D10" s="239">
        <v>5</v>
      </c>
    </row>
    <row r="11" spans="1:5" ht="18.75" x14ac:dyDescent="0.3">
      <c r="A11" s="324" t="s">
        <v>36</v>
      </c>
      <c r="B11" s="324"/>
      <c r="C11" s="253">
        <v>40</v>
      </c>
      <c r="D11" s="163"/>
    </row>
    <row r="12" spans="1:5" ht="18.75" x14ac:dyDescent="0.3">
      <c r="A12" s="325" t="s">
        <v>37</v>
      </c>
      <c r="B12" s="325"/>
      <c r="C12" s="179" t="s">
        <v>38</v>
      </c>
      <c r="D12" s="292">
        <f>SUM(D3:D10)</f>
        <v>40</v>
      </c>
    </row>
    <row r="13" spans="1:5" ht="26.25" customHeight="1" x14ac:dyDescent="0.25">
      <c r="A13" s="48" t="s">
        <v>319</v>
      </c>
      <c r="B13" s="210" t="s">
        <v>11</v>
      </c>
      <c r="C13" s="210" t="s">
        <v>40</v>
      </c>
      <c r="D13" s="210" t="s">
        <v>13</v>
      </c>
      <c r="E13" s="210" t="s">
        <v>14</v>
      </c>
    </row>
    <row r="14" spans="1:5" ht="60" x14ac:dyDescent="0.25">
      <c r="A14" s="113" t="s">
        <v>41</v>
      </c>
      <c r="B14" s="117" t="s">
        <v>20</v>
      </c>
      <c r="C14" s="114" t="s">
        <v>309</v>
      </c>
      <c r="D14" s="114">
        <v>5</v>
      </c>
      <c r="E14" s="115"/>
    </row>
    <row r="15" spans="1:5" ht="60" x14ac:dyDescent="0.25">
      <c r="A15" s="116" t="s">
        <v>43</v>
      </c>
      <c r="B15" s="117" t="s">
        <v>20</v>
      </c>
      <c r="C15" s="117" t="s">
        <v>310</v>
      </c>
      <c r="D15" s="117">
        <v>5</v>
      </c>
      <c r="E15" s="126"/>
    </row>
    <row r="16" spans="1:5" ht="18.75" x14ac:dyDescent="0.3">
      <c r="A16" s="324" t="s">
        <v>36</v>
      </c>
      <c r="B16" s="324"/>
      <c r="C16" s="253">
        <v>10</v>
      </c>
      <c r="D16" s="163"/>
      <c r="E16" s="211"/>
    </row>
    <row r="17" spans="1:5" ht="18.75" x14ac:dyDescent="0.3">
      <c r="A17" s="325" t="s">
        <v>37</v>
      </c>
      <c r="B17" s="325"/>
      <c r="C17" s="179" t="s">
        <v>38</v>
      </c>
      <c r="D17" s="292">
        <f>SUM(D14:D16)</f>
        <v>10</v>
      </c>
    </row>
    <row r="18" spans="1:5" x14ac:dyDescent="0.25">
      <c r="A18" s="181" t="s">
        <v>332</v>
      </c>
      <c r="B18" s="182" t="s">
        <v>11</v>
      </c>
      <c r="C18" s="182" t="s">
        <v>40</v>
      </c>
      <c r="D18" s="182" t="s">
        <v>13</v>
      </c>
      <c r="E18" s="182" t="s">
        <v>14</v>
      </c>
    </row>
    <row r="19" spans="1:5" ht="30" x14ac:dyDescent="0.25">
      <c r="A19" s="25" t="s">
        <v>104</v>
      </c>
      <c r="B19" s="26" t="s">
        <v>62</v>
      </c>
      <c r="C19" s="26" t="s">
        <v>122</v>
      </c>
      <c r="D19" s="26">
        <v>5</v>
      </c>
      <c r="E19" s="36"/>
    </row>
    <row r="20" spans="1:5" ht="30" x14ac:dyDescent="0.25">
      <c r="A20" s="121" t="s">
        <v>44</v>
      </c>
      <c r="B20" s="117" t="s">
        <v>20</v>
      </c>
      <c r="C20" s="117" t="s">
        <v>45</v>
      </c>
      <c r="D20" s="117">
        <v>5</v>
      </c>
      <c r="E20" s="126"/>
    </row>
    <row r="21" spans="1:5" ht="30" x14ac:dyDescent="0.25">
      <c r="A21" s="160" t="s">
        <v>46</v>
      </c>
      <c r="B21" s="153" t="s">
        <v>20</v>
      </c>
      <c r="C21" s="159" t="s">
        <v>311</v>
      </c>
      <c r="D21" s="167">
        <v>5</v>
      </c>
      <c r="E21" s="157" t="s">
        <v>38</v>
      </c>
    </row>
    <row r="22" spans="1:5" ht="30" x14ac:dyDescent="0.25">
      <c r="A22" s="161" t="s">
        <v>48</v>
      </c>
      <c r="B22" s="153" t="s">
        <v>20</v>
      </c>
      <c r="C22" s="153" t="s">
        <v>49</v>
      </c>
      <c r="D22" s="168">
        <v>0</v>
      </c>
      <c r="E22" s="151" t="s">
        <v>38</v>
      </c>
    </row>
    <row r="23" spans="1:5" ht="30" x14ac:dyDescent="0.25">
      <c r="A23" s="160" t="s">
        <v>50</v>
      </c>
      <c r="B23" s="153" t="s">
        <v>20</v>
      </c>
      <c r="C23" s="159" t="s">
        <v>51</v>
      </c>
      <c r="D23" s="167">
        <v>10</v>
      </c>
      <c r="E23" s="157" t="s">
        <v>38</v>
      </c>
    </row>
    <row r="24" spans="1:5" ht="30" x14ac:dyDescent="0.25">
      <c r="A24" s="161" t="s">
        <v>52</v>
      </c>
      <c r="B24" s="153" t="s">
        <v>20</v>
      </c>
      <c r="C24" s="153" t="s">
        <v>53</v>
      </c>
      <c r="D24" s="168">
        <v>0</v>
      </c>
      <c r="E24" s="151" t="s">
        <v>38</v>
      </c>
    </row>
    <row r="25" spans="1:5" x14ac:dyDescent="0.25">
      <c r="A25" s="160" t="s">
        <v>54</v>
      </c>
      <c r="B25" s="153" t="s">
        <v>20</v>
      </c>
      <c r="C25" s="159" t="s">
        <v>34</v>
      </c>
      <c r="D25" s="169" t="s">
        <v>38</v>
      </c>
      <c r="E25" s="157" t="s">
        <v>38</v>
      </c>
    </row>
    <row r="26" spans="1:5" ht="60" x14ac:dyDescent="0.25">
      <c r="A26" s="161" t="s">
        <v>55</v>
      </c>
      <c r="B26" s="155" t="s">
        <v>20</v>
      </c>
      <c r="C26" s="153" t="s">
        <v>56</v>
      </c>
      <c r="D26" s="153">
        <v>10</v>
      </c>
      <c r="E26" s="151" t="s">
        <v>38</v>
      </c>
    </row>
    <row r="27" spans="1:5" x14ac:dyDescent="0.25">
      <c r="A27" s="160" t="s">
        <v>57</v>
      </c>
      <c r="B27" s="153" t="s">
        <v>20</v>
      </c>
      <c r="C27" s="159" t="s">
        <v>34</v>
      </c>
      <c r="D27" s="169" t="s">
        <v>38</v>
      </c>
      <c r="E27" s="157" t="s">
        <v>38</v>
      </c>
    </row>
    <row r="28" spans="1:5" ht="30" x14ac:dyDescent="0.25">
      <c r="A28" s="161" t="s">
        <v>58</v>
      </c>
      <c r="B28" s="153" t="s">
        <v>20</v>
      </c>
      <c r="C28" s="153" t="s">
        <v>34</v>
      </c>
      <c r="D28" s="169" t="s">
        <v>38</v>
      </c>
      <c r="E28" s="151" t="s">
        <v>38</v>
      </c>
    </row>
    <row r="29" spans="1:5" ht="18.75" x14ac:dyDescent="0.3">
      <c r="A29" s="309" t="s">
        <v>59</v>
      </c>
      <c r="B29" s="310"/>
      <c r="C29" s="245">
        <v>35</v>
      </c>
      <c r="D29" s="159"/>
      <c r="E29" s="157"/>
    </row>
    <row r="30" spans="1:5" ht="18.75" x14ac:dyDescent="0.3">
      <c r="A30" s="307" t="s">
        <v>37</v>
      </c>
      <c r="B30" s="308"/>
      <c r="C30" s="175" t="s">
        <v>38</v>
      </c>
      <c r="D30" s="290">
        <f>SUM(D19:D26)</f>
        <v>35</v>
      </c>
      <c r="E30" s="157"/>
    </row>
    <row r="31" spans="1:5" ht="30" x14ac:dyDescent="0.25">
      <c r="A31" s="294" t="s">
        <v>330</v>
      </c>
      <c r="B31" s="48" t="s">
        <v>11</v>
      </c>
      <c r="C31" s="48" t="s">
        <v>40</v>
      </c>
      <c r="D31" s="48" t="s">
        <v>13</v>
      </c>
      <c r="E31" s="48" t="s">
        <v>14</v>
      </c>
    </row>
    <row r="32" spans="1:5" ht="30" x14ac:dyDescent="0.25">
      <c r="A32" s="35" t="s">
        <v>61</v>
      </c>
      <c r="B32" s="26" t="s">
        <v>62</v>
      </c>
      <c r="C32" s="26" t="s">
        <v>63</v>
      </c>
      <c r="D32" s="26">
        <v>5</v>
      </c>
      <c r="E32" s="36"/>
    </row>
    <row r="33" spans="1:5" ht="30" x14ac:dyDescent="0.25">
      <c r="A33" s="44" t="s">
        <v>64</v>
      </c>
      <c r="B33" s="26" t="s">
        <v>20</v>
      </c>
      <c r="C33" s="33" t="s">
        <v>65</v>
      </c>
      <c r="D33" s="33">
        <v>5</v>
      </c>
      <c r="E33" s="42"/>
    </row>
    <row r="34" spans="1:5" ht="30" x14ac:dyDescent="0.25">
      <c r="A34" s="35" t="s">
        <v>66</v>
      </c>
      <c r="B34" s="26" t="s">
        <v>62</v>
      </c>
      <c r="C34" s="26" t="s">
        <v>65</v>
      </c>
      <c r="D34" s="26">
        <v>5</v>
      </c>
      <c r="E34" s="36"/>
    </row>
    <row r="35" spans="1:5" ht="30" x14ac:dyDescent="0.25">
      <c r="A35" s="44" t="s">
        <v>67</v>
      </c>
      <c r="B35" s="26" t="s">
        <v>62</v>
      </c>
      <c r="C35" s="33" t="s">
        <v>65</v>
      </c>
      <c r="D35" s="33">
        <v>5</v>
      </c>
      <c r="E35" s="42"/>
    </row>
    <row r="36" spans="1:5" ht="18.75" x14ac:dyDescent="0.3">
      <c r="A36" s="309" t="s">
        <v>59</v>
      </c>
      <c r="B36" s="310"/>
      <c r="C36" s="245">
        <v>20</v>
      </c>
      <c r="D36" s="176"/>
      <c r="E36" s="176"/>
    </row>
    <row r="37" spans="1:5" ht="18.75" x14ac:dyDescent="0.3">
      <c r="A37" s="307" t="s">
        <v>37</v>
      </c>
      <c r="B37" s="308"/>
      <c r="C37" s="175" t="s">
        <v>38</v>
      </c>
      <c r="D37" s="290">
        <f>SUM(D32:D35)</f>
        <v>20</v>
      </c>
      <c r="E37" s="176"/>
    </row>
    <row r="38" spans="1:5" x14ac:dyDescent="0.25">
      <c r="A38" s="293" t="s">
        <v>331</v>
      </c>
      <c r="B38" s="158" t="s">
        <v>11</v>
      </c>
      <c r="C38" s="170" t="s">
        <v>40</v>
      </c>
      <c r="D38" s="170" t="s">
        <v>38</v>
      </c>
      <c r="E38" s="158" t="s">
        <v>14</v>
      </c>
    </row>
    <row r="39" spans="1:5" ht="30" x14ac:dyDescent="0.25">
      <c r="A39" s="149" t="s">
        <v>68</v>
      </c>
      <c r="B39" s="277" t="s">
        <v>62</v>
      </c>
      <c r="C39" s="154" t="s">
        <v>137</v>
      </c>
      <c r="D39" s="171">
        <v>5</v>
      </c>
      <c r="E39" s="150" t="s">
        <v>38</v>
      </c>
    </row>
    <row r="40" spans="1:5" ht="30" x14ac:dyDescent="0.25">
      <c r="A40" s="152" t="s">
        <v>70</v>
      </c>
      <c r="B40" s="153" t="s">
        <v>20</v>
      </c>
      <c r="C40" s="155" t="s">
        <v>138</v>
      </c>
      <c r="D40" s="153">
        <v>5</v>
      </c>
      <c r="E40" s="151"/>
    </row>
    <row r="41" spans="1:5" ht="18.75" x14ac:dyDescent="0.3">
      <c r="A41" s="309" t="s">
        <v>59</v>
      </c>
      <c r="B41" s="310"/>
      <c r="C41" s="245">
        <v>10</v>
      </c>
    </row>
    <row r="42" spans="1:5" ht="18.75" x14ac:dyDescent="0.3">
      <c r="A42" s="307" t="s">
        <v>37</v>
      </c>
      <c r="B42" s="308"/>
      <c r="C42" s="175" t="s">
        <v>38</v>
      </c>
      <c r="D42" s="290">
        <f>SUM(D39:D40)</f>
        <v>10</v>
      </c>
    </row>
    <row r="43" spans="1:5" ht="15" customHeight="1" x14ac:dyDescent="0.3">
      <c r="A43" s="309" t="s">
        <v>117</v>
      </c>
      <c r="B43" s="310"/>
      <c r="C43" s="245">
        <v>115</v>
      </c>
      <c r="D43" s="174" t="s">
        <v>38</v>
      </c>
      <c r="E43" s="313" t="s">
        <v>38</v>
      </c>
    </row>
    <row r="44" spans="1:5" ht="18.75" x14ac:dyDescent="0.3">
      <c r="A44" s="307" t="s">
        <v>118</v>
      </c>
      <c r="B44" s="308"/>
      <c r="C44" s="175" t="s">
        <v>38</v>
      </c>
      <c r="D44" s="290">
        <f>SUM(D12,D17,D30,D37,D42,)</f>
        <v>115</v>
      </c>
      <c r="E44" s="314"/>
    </row>
  </sheetData>
  <mergeCells count="14">
    <mergeCell ref="A1:E1"/>
    <mergeCell ref="A11:B11"/>
    <mergeCell ref="A12:B12"/>
    <mergeCell ref="A43:B43"/>
    <mergeCell ref="E43:E44"/>
    <mergeCell ref="A44:B44"/>
    <mergeCell ref="A41:B41"/>
    <mergeCell ref="A42:B42"/>
    <mergeCell ref="A16:B16"/>
    <mergeCell ref="A17:B17"/>
    <mergeCell ref="A29:B29"/>
    <mergeCell ref="A30:B30"/>
    <mergeCell ref="A36:B36"/>
    <mergeCell ref="A37:B37"/>
  </mergeCells>
  <pageMargins left="0.7" right="0.7" top="0.75" bottom="0.75" header="0.3" footer="0.3"/>
  <pageSetup scale="50" fitToHeight="0" orientation="landscape" r:id="rId1"/>
  <headerFooter>
    <oddHeader>&amp;C&amp;"-,Bold"&amp;18NC-504 e-snaps Renewal PSH</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37D2D2-5B57-4801-B9B9-30A7260092FB}">
  <sheetPr>
    <pageSetUpPr fitToPage="1"/>
  </sheetPr>
  <dimension ref="A1:E67"/>
  <sheetViews>
    <sheetView view="pageLayout" topLeftCell="A4" zoomScaleNormal="100" zoomScaleSheetLayoutView="100" workbookViewId="0">
      <selection activeCell="B6" sqref="B6:B8"/>
    </sheetView>
  </sheetViews>
  <sheetFormatPr defaultRowHeight="15" x14ac:dyDescent="0.25"/>
  <cols>
    <col min="1" max="1" width="72.85546875" style="45" customWidth="1"/>
    <col min="2" max="2" width="33.28515625" style="78" customWidth="1"/>
    <col min="3" max="3" width="21.85546875" style="79" customWidth="1"/>
    <col min="4" max="4" width="11.85546875" customWidth="1"/>
    <col min="5" max="5" width="44.7109375" customWidth="1"/>
  </cols>
  <sheetData>
    <row r="1" spans="1:5" ht="28.5" customHeight="1" x14ac:dyDescent="0.25">
      <c r="A1" s="73" t="s">
        <v>119</v>
      </c>
      <c r="B1" s="48" t="s">
        <v>11</v>
      </c>
      <c r="C1" s="74" t="s">
        <v>40</v>
      </c>
      <c r="D1" s="48" t="s">
        <v>13</v>
      </c>
      <c r="E1" s="74" t="s">
        <v>14</v>
      </c>
    </row>
    <row r="2" spans="1:5" ht="45.75" customHeight="1" x14ac:dyDescent="0.25">
      <c r="A2" s="3" t="s">
        <v>120</v>
      </c>
      <c r="B2" s="3" t="s">
        <v>121</v>
      </c>
      <c r="C2" s="13" t="s">
        <v>122</v>
      </c>
      <c r="D2" s="4"/>
      <c r="E2" s="5"/>
    </row>
    <row r="3" spans="1:5" ht="93.75" customHeight="1" x14ac:dyDescent="0.25">
      <c r="A3" s="107" t="s">
        <v>123</v>
      </c>
      <c r="B3" s="3" t="s">
        <v>124</v>
      </c>
      <c r="C3" s="4" t="s">
        <v>125</v>
      </c>
      <c r="D3" s="6"/>
      <c r="E3" s="5"/>
    </row>
    <row r="4" spans="1:5" ht="97.5" customHeight="1" x14ac:dyDescent="0.25">
      <c r="A4" s="3" t="s">
        <v>126</v>
      </c>
      <c r="B4" s="3" t="s">
        <v>127</v>
      </c>
      <c r="C4" s="4" t="s">
        <v>128</v>
      </c>
      <c r="D4" s="4"/>
      <c r="E4" s="5"/>
    </row>
    <row r="5" spans="1:5" ht="38.25" customHeight="1" x14ac:dyDescent="0.25">
      <c r="A5" s="3" t="s">
        <v>129</v>
      </c>
      <c r="B5" s="3" t="s">
        <v>130</v>
      </c>
      <c r="C5" s="4" t="s">
        <v>122</v>
      </c>
      <c r="D5" s="6"/>
      <c r="E5" s="5"/>
    </row>
    <row r="6" spans="1:5" ht="43.5" customHeight="1" x14ac:dyDescent="0.25">
      <c r="A6" s="3" t="s">
        <v>131</v>
      </c>
      <c r="B6" s="3" t="s">
        <v>132</v>
      </c>
      <c r="C6" s="75" t="s">
        <v>122</v>
      </c>
      <c r="D6" s="6"/>
      <c r="E6" s="4"/>
    </row>
    <row r="7" spans="1:5" ht="45" customHeight="1" x14ac:dyDescent="0.25">
      <c r="A7" s="3" t="s">
        <v>133</v>
      </c>
      <c r="B7" s="3" t="s">
        <v>132</v>
      </c>
      <c r="C7" s="4" t="s">
        <v>122</v>
      </c>
      <c r="D7" s="6"/>
      <c r="E7" s="5"/>
    </row>
    <row r="8" spans="1:5" ht="45" customHeight="1" x14ac:dyDescent="0.25">
      <c r="A8" s="3" t="s">
        <v>134</v>
      </c>
      <c r="B8" s="3" t="s">
        <v>132</v>
      </c>
      <c r="C8" s="4" t="s">
        <v>122</v>
      </c>
      <c r="D8" s="6"/>
      <c r="E8" s="5"/>
    </row>
    <row r="9" spans="1:5" ht="18.75" x14ac:dyDescent="0.3">
      <c r="A9" s="337" t="s">
        <v>117</v>
      </c>
      <c r="B9" s="338"/>
      <c r="C9" s="81">
        <v>35</v>
      </c>
      <c r="D9" s="82"/>
      <c r="E9" s="339"/>
    </row>
    <row r="10" spans="1:5" ht="17.25" customHeight="1" x14ac:dyDescent="0.3">
      <c r="A10" s="340" t="s">
        <v>118</v>
      </c>
      <c r="B10" s="341"/>
      <c r="C10" s="83"/>
      <c r="D10" s="84">
        <f>SUM(D2:D8)</f>
        <v>0</v>
      </c>
      <c r="E10" s="339"/>
    </row>
    <row r="11" spans="1:5" x14ac:dyDescent="0.25">
      <c r="A11" s="76"/>
      <c r="B11" s="76"/>
      <c r="C11" s="77"/>
      <c r="D11" s="79"/>
      <c r="E11" s="79"/>
    </row>
    <row r="12" spans="1:5" ht="46.15" customHeight="1" x14ac:dyDescent="0.25"/>
    <row r="18" spans="1:5" s="80" customFormat="1" x14ac:dyDescent="0.25">
      <c r="A18" s="45"/>
      <c r="B18" s="78"/>
      <c r="C18" s="79"/>
      <c r="D18"/>
      <c r="E18"/>
    </row>
    <row r="20" spans="1:5" ht="49.9" customHeight="1" x14ac:dyDescent="0.25"/>
    <row r="22" spans="1:5" ht="129" customHeight="1" x14ac:dyDescent="0.25"/>
    <row r="23" spans="1:5" ht="35.450000000000003" customHeight="1" x14ac:dyDescent="0.25"/>
    <row r="24" spans="1:5" ht="30.6" customHeight="1" x14ac:dyDescent="0.25"/>
    <row r="25" spans="1:5" ht="62.45" customHeight="1" x14ac:dyDescent="0.25"/>
    <row r="28" spans="1:5" ht="75.599999999999994" customHeight="1" x14ac:dyDescent="0.25"/>
    <row r="30" spans="1:5" ht="97.9" customHeight="1" x14ac:dyDescent="0.25"/>
    <row r="37" spans="1:5" s="80" customFormat="1" x14ac:dyDescent="0.25">
      <c r="A37" s="45"/>
      <c r="B37" s="78"/>
      <c r="C37" s="79"/>
      <c r="D37"/>
      <c r="E37"/>
    </row>
    <row r="39" spans="1:5" ht="47.45" customHeight="1" x14ac:dyDescent="0.25"/>
    <row r="41" spans="1:5" ht="129" customHeight="1" x14ac:dyDescent="0.25"/>
    <row r="42" spans="1:5" ht="33.6" customHeight="1" x14ac:dyDescent="0.25"/>
    <row r="43" spans="1:5" ht="32.450000000000003" customHeight="1" x14ac:dyDescent="0.25"/>
    <row r="44" spans="1:5" ht="58.9" customHeight="1" x14ac:dyDescent="0.25"/>
    <row r="45" spans="1:5" ht="61.15" customHeight="1" x14ac:dyDescent="0.25"/>
    <row r="47" spans="1:5" ht="62.45" customHeight="1" x14ac:dyDescent="0.25"/>
    <row r="49" spans="1:5" ht="97.9" customHeight="1" x14ac:dyDescent="0.25"/>
    <row r="56" spans="1:5" s="80" customFormat="1" x14ac:dyDescent="0.25">
      <c r="A56" s="45"/>
      <c r="B56" s="78"/>
      <c r="C56" s="79"/>
      <c r="D56"/>
      <c r="E56"/>
    </row>
    <row r="61" spans="1:5" ht="59.45" customHeight="1" x14ac:dyDescent="0.25"/>
    <row r="67" ht="30" customHeight="1" x14ac:dyDescent="0.25"/>
  </sheetData>
  <sheetProtection selectLockedCells="1" selectUnlockedCells="1"/>
  <mergeCells count="3">
    <mergeCell ref="A9:B9"/>
    <mergeCell ref="E9:E10"/>
    <mergeCell ref="A10:B10"/>
  </mergeCells>
  <pageMargins left="0.25" right="0.25" top="0.75" bottom="0.75" header="0.3" footer="0.3"/>
  <pageSetup scale="72" fitToHeight="0" orientation="landscape" r:id="rId1"/>
  <headerFooter>
    <oddHeader>&amp;C&amp;"-,Bold"&amp;12NC 504 Renewal Scorecard - Housing First</oddHeader>
  </headerFooter>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A03A6DE93AED243886A8FB10108E316" ma:contentTypeVersion="15" ma:contentTypeDescription="Create a new document." ma:contentTypeScope="" ma:versionID="830487def37fc835410561795b598481">
  <xsd:schema xmlns:xsd="http://www.w3.org/2001/XMLSchema" xmlns:xs="http://www.w3.org/2001/XMLSchema" xmlns:p="http://schemas.microsoft.com/office/2006/metadata/properties" xmlns:ns2="95b222dd-818a-4299-93bf-f929b8a93c0d" xmlns:ns3="741fdb22-d715-4c58-a064-0c733cea0293" targetNamespace="http://schemas.microsoft.com/office/2006/metadata/properties" ma:root="true" ma:fieldsID="436fe4b0b56664e1c2a41be853ac6f71" ns2:_="" ns3:_="">
    <xsd:import namespace="95b222dd-818a-4299-93bf-f929b8a93c0d"/>
    <xsd:import namespace="741fdb22-d715-4c58-a064-0c733cea0293"/>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DateTaken"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5b222dd-818a-4299-93bf-f929b8a93c0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19ea315f-cc38-436f-980b-dd86c5e80ccf"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41fdb22-d715-4c58-a064-0c733cea0293"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TaxCatchAll" ma:index="17" nillable="true" ma:displayName="Taxonomy Catch All Column" ma:hidden="true" ma:list="{f27fb96d-6139-457a-9bd3-88991f8a6d4b}" ma:internalName="TaxCatchAll" ma:showField="CatchAllData" ma:web="741fdb22-d715-4c58-a064-0c733cea02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5b222dd-818a-4299-93bf-f929b8a93c0d">
      <Terms xmlns="http://schemas.microsoft.com/office/infopath/2007/PartnerControls"/>
    </lcf76f155ced4ddcb4097134ff3c332f>
    <TaxCatchAll xmlns="741fdb22-d715-4c58-a064-0c733cea0293" xsi:nil="true"/>
  </documentManagement>
</p:properties>
</file>

<file path=customXml/itemProps1.xml><?xml version="1.0" encoding="utf-8"?>
<ds:datastoreItem xmlns:ds="http://schemas.openxmlformats.org/officeDocument/2006/customXml" ds:itemID="{B5DF3ED3-7C1A-4D0C-8E45-F3E2E19749F9}">
  <ds:schemaRefs>
    <ds:schemaRef ds:uri="http://schemas.microsoft.com/sharepoint/v3/contenttype/forms"/>
  </ds:schemaRefs>
</ds:datastoreItem>
</file>

<file path=customXml/itemProps2.xml><?xml version="1.0" encoding="utf-8"?>
<ds:datastoreItem xmlns:ds="http://schemas.openxmlformats.org/officeDocument/2006/customXml" ds:itemID="{8C6E0EC2-5DC1-421B-BAA1-4DD2B2179A7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5b222dd-818a-4299-93bf-f929b8a93c0d"/>
    <ds:schemaRef ds:uri="741fdb22-d715-4c58-a064-0c733cea02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296D869-0FFC-4E67-90EB-C21AFAFF517F}">
  <ds:schemaRefs>
    <ds:schemaRef ds:uri="http://schemas.microsoft.com/office/2006/documentManagement/types"/>
    <ds:schemaRef ds:uri="http://schemas.openxmlformats.org/package/2006/metadata/core-properties"/>
    <ds:schemaRef ds:uri="http://purl.org/dc/elements/1.1/"/>
    <ds:schemaRef ds:uri="95b222dd-818a-4299-93bf-f929b8a93c0d"/>
    <ds:schemaRef ds:uri="741fdb22-d715-4c58-a064-0c733cea0293"/>
    <ds:schemaRef ds:uri="http://purl.org/dc/terms/"/>
    <ds:schemaRef ds:uri="http://purl.org/dc/dcmitype/"/>
    <ds:schemaRef ds:uri="http://schemas.microsoft.com/office/infopath/2007/PartnerControls"/>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17</vt:i4>
      </vt:variant>
      <vt:variant>
        <vt:lpstr>Named Ranges</vt:lpstr>
      </vt:variant>
      <vt:variant>
        <vt:i4>7</vt:i4>
      </vt:variant>
    </vt:vector>
  </HeadingPairs>
  <TitlesOfParts>
    <vt:vector size="24" baseType="lpstr">
      <vt:lpstr>Cover Sheet</vt:lpstr>
      <vt:lpstr>All Project Eligbility</vt:lpstr>
      <vt:lpstr>2026 RENEWAL-PSH</vt:lpstr>
      <vt:lpstr>2026 RENEWAL- RRH</vt:lpstr>
      <vt:lpstr>2026 RENEWAL Joint TH-PH-RRH</vt:lpstr>
      <vt:lpstr>2025 Renewal-HMIS</vt:lpstr>
      <vt:lpstr>2025 Renewal-SSO-CE</vt:lpstr>
      <vt:lpstr>esnaps-RENEWAL-PSH</vt:lpstr>
      <vt:lpstr>Housing First </vt:lpstr>
      <vt:lpstr>esnaps-Renewal- RRH</vt:lpstr>
      <vt:lpstr>esnaps-Renewal Joint TH-PH-RRH</vt:lpstr>
      <vt:lpstr>Renewal-HMIS-esnaps</vt:lpstr>
      <vt:lpstr>Renewal-SSO-CE esnaps</vt:lpstr>
      <vt:lpstr>Renewal PSH</vt:lpstr>
      <vt:lpstr>Renewal-RRH</vt:lpstr>
      <vt:lpstr>Renewal-Joint TH-PH-RRH</vt:lpstr>
      <vt:lpstr>Sheet1</vt:lpstr>
      <vt:lpstr>'2026 RENEWAL Joint TH-PH-RRH'!Print_Area</vt:lpstr>
      <vt:lpstr>'2026 RENEWAL- RRH'!Print_Area</vt:lpstr>
      <vt:lpstr>'2026 RENEWAL-PSH'!Print_Area</vt:lpstr>
      <vt:lpstr>'Cover Sheet'!Print_Area</vt:lpstr>
      <vt:lpstr>'esnaps-Renewal Joint TH-PH-RRH'!Print_Area</vt:lpstr>
      <vt:lpstr>'esnaps-Renewal- RRH'!Print_Area</vt:lpstr>
      <vt:lpstr>'esnaps-RENEWAL-PSH'!Print_Area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Jessica Polzin</dc:creator>
  <cp:keywords/>
  <dc:description/>
  <cp:lastModifiedBy>Maria Lyons Legrande</cp:lastModifiedBy>
  <cp:revision/>
  <cp:lastPrinted>2026-06-11T19:11:34Z</cp:lastPrinted>
  <dcterms:created xsi:type="dcterms:W3CDTF">2024-06-12T20:26:56Z</dcterms:created>
  <dcterms:modified xsi:type="dcterms:W3CDTF">2026-06-15T13:35:47Z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0x0101004A03A6DE93AED243886A8FB10108E316</vt:lpwstr>
  </property>
  <property fmtid="{D5CDD505-2E9C-101B-9397-08002B2CF9AE}" pid="3" name="MediaServiceImageTags">
    <vt:lpwstr/>
  </property>
</Properties>
</file>